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col\Desktop\UTI\Unalaska Drops\City of Unalaska Duct and Fiber Design\BOM FOC units 3 14 2022\"/>
    </mc:Choice>
  </mc:AlternateContent>
  <xr:revisionPtr revIDLastSave="0" documentId="13_ncr:1_{6487C66B-F9BE-4082-A587-801E6041E404}" xr6:coauthVersionLast="47" xr6:coauthVersionMax="47" xr10:uidLastSave="{00000000-0000-0000-0000-000000000000}"/>
  <bookViews>
    <workbookView xWindow="-15" yWindow="705" windowWidth="20025" windowHeight="10920" tabRatio="500" firstSheet="2" activeTab="5" xr2:uid="{00000000-000D-0000-FFFF-FFFF00000000}"/>
  </bookViews>
  <sheets>
    <sheet name="PON 1" sheetId="1" r:id="rId1"/>
    <sheet name="PON 2" sheetId="2" r:id="rId2"/>
    <sheet name="PON 3" sheetId="3" r:id="rId3"/>
    <sheet name="PON 4" sheetId="5" r:id="rId4"/>
    <sheet name="PON 5" sheetId="6" r:id="rId5"/>
    <sheet name="Totals Sheet" sheetId="8" r:id="rId6"/>
    <sheet name="old  ROM Totals old " sheetId="7" r:id="rId7"/>
  </sheets>
  <definedNames>
    <definedName name="_xlnm.Print_Area" localSheetId="0">'PON 1'!#REF!</definedName>
    <definedName name="_xlnm.Print_Titles" localSheetId="1">'PON 2'!$1:$1</definedName>
    <definedName name="_xlnm.Print_Titles" localSheetId="2">'PON 3'!$1:$1</definedName>
    <definedName name="_xlnm.Print_Titles" localSheetId="3">'PON 4'!$1:$1</definedName>
    <definedName name="_xlnm.Print_Titles" localSheetId="4">'PON 5'!$1:$1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9" i="1" l="1"/>
  <c r="W29" i="1"/>
  <c r="X9" i="8"/>
  <c r="Y9" i="8"/>
  <c r="Z9" i="8"/>
  <c r="X11" i="8"/>
  <c r="X13" i="8"/>
  <c r="X15" i="8"/>
  <c r="U9" i="8"/>
  <c r="V9" i="8"/>
  <c r="W9" i="8"/>
  <c r="U11" i="8"/>
  <c r="U13" i="8"/>
  <c r="U15" i="8"/>
  <c r="S9" i="8"/>
  <c r="T9" i="8"/>
  <c r="S11" i="8"/>
  <c r="S13" i="8"/>
  <c r="S15" i="8"/>
  <c r="Q9" i="8"/>
  <c r="R9" i="8"/>
  <c r="Q11" i="8"/>
  <c r="Q13" i="8"/>
  <c r="Q15" i="8"/>
  <c r="O9" i="8"/>
  <c r="P9" i="8"/>
  <c r="O11" i="8"/>
  <c r="O13" i="8"/>
  <c r="O15" i="8"/>
  <c r="M9" i="8"/>
  <c r="N9" i="8"/>
  <c r="M11" i="8"/>
  <c r="M13" i="8"/>
  <c r="M15" i="8"/>
  <c r="K9" i="8"/>
  <c r="L9" i="8"/>
  <c r="K11" i="8"/>
  <c r="K13" i="8"/>
  <c r="K15" i="8"/>
  <c r="I9" i="8"/>
  <c r="J9" i="8"/>
  <c r="I11" i="8"/>
  <c r="I13" i="8"/>
  <c r="I15" i="8"/>
  <c r="G9" i="8"/>
  <c r="H9" i="8"/>
  <c r="G11" i="8"/>
  <c r="G13" i="8"/>
  <c r="G15" i="8"/>
  <c r="E9" i="8"/>
  <c r="F9" i="8"/>
  <c r="E11" i="8"/>
  <c r="E13" i="8"/>
  <c r="E15" i="8"/>
  <c r="AB9" i="8"/>
  <c r="AA9" i="8"/>
  <c r="D9" i="8"/>
  <c r="C9" i="8"/>
  <c r="B9" i="8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Z63" i="6"/>
  <c r="Y63" i="6"/>
  <c r="X63" i="6"/>
  <c r="W63" i="6"/>
  <c r="V63" i="6"/>
  <c r="T63" i="6"/>
  <c r="R63" i="6"/>
  <c r="P63" i="6"/>
  <c r="N63" i="6"/>
  <c r="K63" i="6"/>
  <c r="J63" i="6"/>
  <c r="H63" i="6"/>
  <c r="F63" i="6"/>
  <c r="AA63" i="6"/>
  <c r="Z52" i="3"/>
  <c r="Y52" i="3"/>
  <c r="X52" i="3"/>
  <c r="W52" i="3"/>
  <c r="V52" i="3"/>
  <c r="T52" i="3"/>
  <c r="R52" i="3"/>
  <c r="P52" i="3"/>
  <c r="N52" i="3"/>
  <c r="L52" i="3"/>
  <c r="J52" i="3"/>
  <c r="F52" i="3"/>
  <c r="H52" i="3"/>
  <c r="Y39" i="2"/>
  <c r="X39" i="2"/>
  <c r="W39" i="2"/>
  <c r="V39" i="2"/>
  <c r="T39" i="2"/>
  <c r="R39" i="2"/>
  <c r="P39" i="2"/>
  <c r="N39" i="2"/>
  <c r="L39" i="2"/>
  <c r="J39" i="2"/>
  <c r="H39" i="2"/>
  <c r="F39" i="2"/>
  <c r="F77" i="2"/>
  <c r="Y29" i="1"/>
  <c r="X29" i="1"/>
  <c r="V29" i="1"/>
  <c r="T29" i="1"/>
  <c r="R29" i="1"/>
  <c r="P29" i="1"/>
  <c r="N29" i="1"/>
  <c r="L29" i="1"/>
  <c r="J29" i="1"/>
  <c r="H29" i="1"/>
  <c r="F29" i="1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B29" i="1"/>
  <c r="AB63" i="6"/>
  <c r="U63" i="6"/>
  <c r="S63" i="6"/>
  <c r="Q63" i="6"/>
  <c r="O63" i="6"/>
  <c r="M63" i="6"/>
  <c r="L63" i="6"/>
  <c r="I63" i="6"/>
  <c r="G63" i="6"/>
  <c r="E63" i="6"/>
  <c r="D63" i="6"/>
  <c r="C63" i="6"/>
  <c r="B63" i="6"/>
  <c r="AB52" i="3"/>
  <c r="AA52" i="3"/>
  <c r="U52" i="3"/>
  <c r="S52" i="3"/>
  <c r="Q52" i="3"/>
  <c r="O52" i="3"/>
  <c r="M52" i="3"/>
  <c r="K52" i="3"/>
  <c r="I52" i="3"/>
  <c r="G52" i="3"/>
  <c r="E52" i="3"/>
  <c r="D52" i="3"/>
  <c r="C52" i="3"/>
  <c r="B52" i="3"/>
  <c r="E29" i="1"/>
  <c r="E39" i="2"/>
  <c r="AB29" i="1"/>
  <c r="AA29" i="1"/>
  <c r="U29" i="1"/>
  <c r="S29" i="1"/>
  <c r="Q29" i="1"/>
  <c r="O29" i="1"/>
  <c r="M29" i="1"/>
  <c r="K29" i="1"/>
  <c r="I29" i="1"/>
  <c r="G29" i="1"/>
  <c r="D29" i="1"/>
  <c r="C29" i="1"/>
  <c r="AB39" i="2"/>
  <c r="AA39" i="2"/>
  <c r="U39" i="2"/>
  <c r="S39" i="2"/>
  <c r="Q39" i="2"/>
  <c r="O39" i="2"/>
  <c r="M39" i="2"/>
  <c r="K39" i="2"/>
  <c r="I39" i="2"/>
  <c r="G39" i="2"/>
  <c r="D39" i="2"/>
  <c r="C39" i="2"/>
  <c r="B39" i="2"/>
</calcChain>
</file>

<file path=xl/sharedStrings.xml><?xml version="1.0" encoding="utf-8"?>
<sst xmlns="http://schemas.openxmlformats.org/spreadsheetml/2006/main" count="325" uniqueCount="103">
  <si>
    <t>PON1</t>
  </si>
  <si>
    <t>2" HDPE</t>
  </si>
  <si>
    <t>FOC192</t>
  </si>
  <si>
    <t>FOC144</t>
  </si>
  <si>
    <t>FOC96</t>
  </si>
  <si>
    <t>FOC72</t>
  </si>
  <si>
    <t>FOC48</t>
  </si>
  <si>
    <t>FOC36</t>
  </si>
  <si>
    <t>FOC24</t>
  </si>
  <si>
    <t>FOC12</t>
  </si>
  <si>
    <t>1.25" HDPE</t>
  </si>
  <si>
    <t>VAULT</t>
  </si>
  <si>
    <t>FDP12</t>
  </si>
  <si>
    <t>FDP24</t>
  </si>
  <si>
    <t>LS7</t>
  </si>
  <si>
    <t>NOTES</t>
  </si>
  <si>
    <t>USCG</t>
  </si>
  <si>
    <t xml:space="preserve"> </t>
  </si>
  <si>
    <t>LS8</t>
  </si>
  <si>
    <t>Corner END</t>
  </si>
  <si>
    <t>Existing</t>
  </si>
  <si>
    <t>5" COU</t>
  </si>
  <si>
    <t>PON2</t>
  </si>
  <si>
    <t>1-1</t>
  </si>
  <si>
    <t>EXIST 5"</t>
  </si>
  <si>
    <t>GCI 1.25"</t>
  </si>
  <si>
    <t>Airport</t>
  </si>
  <si>
    <t>Fire Dept</t>
  </si>
  <si>
    <t>No COU</t>
  </si>
  <si>
    <t>OPH, NPH</t>
  </si>
  <si>
    <t>LS3</t>
  </si>
  <si>
    <t>Horizon</t>
  </si>
  <si>
    <t>APL</t>
  </si>
  <si>
    <t>PON3</t>
  </si>
  <si>
    <t>Community Center</t>
  </si>
  <si>
    <t>to Pool sht 10</t>
  </si>
  <si>
    <t xml:space="preserve">Pool </t>
  </si>
  <si>
    <t>Nirvana</t>
  </si>
  <si>
    <t>No COU this sheet</t>
  </si>
  <si>
    <t>Sub-Total PON3</t>
  </si>
  <si>
    <t>Sub-Total PON2</t>
  </si>
  <si>
    <t>Sub-Total PON1</t>
  </si>
  <si>
    <t>Sub-Total PON4</t>
  </si>
  <si>
    <t>PON4</t>
  </si>
  <si>
    <t>remove vault?</t>
  </si>
  <si>
    <t>LS2</t>
  </si>
  <si>
    <t>End of Line -Future</t>
  </si>
  <si>
    <t>Museum</t>
  </si>
  <si>
    <t>FOC288</t>
  </si>
  <si>
    <t>SB#1</t>
  </si>
  <si>
    <t>SB#2</t>
  </si>
  <si>
    <t>WWTP</t>
  </si>
  <si>
    <t>Exist 4" duct Bridge</t>
  </si>
  <si>
    <t>Anges Beach</t>
  </si>
  <si>
    <t>Fire Public Safety</t>
  </si>
  <si>
    <t>Town Sub station</t>
  </si>
  <si>
    <t>City Hall</t>
  </si>
  <si>
    <t>Haystack</t>
  </si>
  <si>
    <t>LS4</t>
  </si>
  <si>
    <t>Library</t>
  </si>
  <si>
    <t>45-1</t>
  </si>
  <si>
    <t>Westward #3</t>
  </si>
  <si>
    <t>Westward#2</t>
  </si>
  <si>
    <t>Westward#1</t>
  </si>
  <si>
    <t>LS9</t>
  </si>
  <si>
    <t>Sub-Total PON5</t>
  </si>
  <si>
    <t>PON5</t>
  </si>
  <si>
    <t>DPW Warehouse</t>
  </si>
  <si>
    <t>DPW/DPU</t>
  </si>
  <si>
    <t>UPCH</t>
  </si>
  <si>
    <t>Well House #1</t>
  </si>
  <si>
    <t>Bridge Attachment</t>
  </si>
  <si>
    <t>Lear Road</t>
  </si>
  <si>
    <t>no COU this sheet</t>
  </si>
  <si>
    <t>14-1</t>
  </si>
  <si>
    <t>Well House #2</t>
  </si>
  <si>
    <t>LS5</t>
  </si>
  <si>
    <t>Generals Hill</t>
  </si>
  <si>
    <t>PON</t>
  </si>
  <si>
    <t>Grand Total</t>
  </si>
  <si>
    <t>Freedom12</t>
  </si>
  <si>
    <t>288 coil</t>
  </si>
  <si>
    <t>192 coil</t>
  </si>
  <si>
    <t>144 coil</t>
  </si>
  <si>
    <t>96 coil</t>
  </si>
  <si>
    <t>72 coil</t>
  </si>
  <si>
    <t>48 coil</t>
  </si>
  <si>
    <t>36 coil</t>
  </si>
  <si>
    <t>24 coil</t>
  </si>
  <si>
    <t xml:space="preserve">12 coil </t>
  </si>
  <si>
    <t>12Free coil</t>
  </si>
  <si>
    <t>end FOC48</t>
  </si>
  <si>
    <t>12 wall to FDP</t>
  </si>
  <si>
    <t>12Free wall to FDP</t>
  </si>
  <si>
    <t>12F wall to FDP</t>
  </si>
  <si>
    <t xml:space="preserve">  </t>
  </si>
  <si>
    <t>how far in bldg does f24 go</t>
  </si>
  <si>
    <t>how far in bldg does FOC go in bldg</t>
  </si>
  <si>
    <t>bldg dist?</t>
  </si>
  <si>
    <t>old sheet do not use 4-20-2022</t>
  </si>
  <si>
    <t>sub-Total all PONS</t>
  </si>
  <si>
    <t>trench plus coils</t>
  </si>
  <si>
    <t>plus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</si>
</sst>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0" fillId="2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/>
    <xf numFmtId="3" fontId="0" fillId="0" borderId="0" xfId="0" applyNumberFormat="1" applyAlignment="1">
      <alignment horizontal="center" vertical="center"/>
    </xf>
    <xf numFmtId="3" fontId="0" fillId="0" borderId="0" xfId="29" applyNumberFormat="1" applyFont="1" applyAlignment="1">
      <alignment horizontal="center" vertical="center"/>
    </xf>
    <xf numFmtId="3" fontId="0" fillId="0" borderId="0" xfId="0" applyNumberFormat="1"/>
  </cellXfs>
  <cellStyles count="3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Percent" xfId="2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4"/>
  <sheetViews>
    <sheetView showRuler="0" zoomScale="55" zoomScaleNormal="55" zoomScalePageLayoutView="200" workbookViewId="0">
      <pane ySplit="1" topLeftCell="A2" activePane="bottomLeft" state="frozen"/>
      <selection pane="bottomLeft" activeCell="Q39" sqref="Q39"/>
    </sheetView>
  </sheetViews>
  <sheetFormatPr defaultColWidth="11" defaultRowHeight="15.75" x14ac:dyDescent="0.25"/>
  <cols>
    <col min="1" max="1" width="14.125" customWidth="1"/>
    <col min="2" max="2" width="8.875" customWidth="1"/>
    <col min="3" max="3" width="10.125" customWidth="1"/>
    <col min="4" max="6" width="8.5" customWidth="1"/>
    <col min="7" max="8" width="8.75" customWidth="1"/>
    <col min="9" max="10" width="9" customWidth="1"/>
    <col min="11" max="12" width="8.125" customWidth="1"/>
    <col min="13" max="14" width="8.375" customWidth="1"/>
    <col min="15" max="18" width="8.25" customWidth="1"/>
    <col min="19" max="20" width="9" customWidth="1"/>
    <col min="21" max="22" width="8.5" customWidth="1"/>
    <col min="23" max="23" width="13.25" customWidth="1"/>
    <col min="24" max="24" width="11.875" customWidth="1"/>
    <col min="25" max="25" width="10.125" customWidth="1"/>
    <col min="26" max="26" width="15.875" customWidth="1"/>
    <col min="27" max="27" width="7.375" customWidth="1"/>
    <col min="28" max="28" width="7.625" customWidth="1"/>
    <col min="29" max="29" width="14" customWidth="1"/>
  </cols>
  <sheetData>
    <row r="1" spans="1:29" x14ac:dyDescent="0.25">
      <c r="A1" s="1" t="s">
        <v>0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81</v>
      </c>
      <c r="G1" s="1" t="s">
        <v>2</v>
      </c>
      <c r="H1" s="1" t="s">
        <v>82</v>
      </c>
      <c r="I1" s="1" t="s">
        <v>3</v>
      </c>
      <c r="J1" s="1" t="s">
        <v>83</v>
      </c>
      <c r="K1" s="1" t="s">
        <v>4</v>
      </c>
      <c r="L1" s="1" t="s">
        <v>84</v>
      </c>
      <c r="M1" s="1" t="s">
        <v>5</v>
      </c>
      <c r="N1" s="1" t="s">
        <v>85</v>
      </c>
      <c r="O1" s="1" t="s">
        <v>6</v>
      </c>
      <c r="P1" s="1" t="s">
        <v>86</v>
      </c>
      <c r="Q1" s="1" t="s">
        <v>7</v>
      </c>
      <c r="R1" s="1" t="s">
        <v>87</v>
      </c>
      <c r="S1" s="1" t="s">
        <v>8</v>
      </c>
      <c r="T1" s="1" t="s">
        <v>88</v>
      </c>
      <c r="U1" s="1" t="s">
        <v>9</v>
      </c>
      <c r="V1" s="1" t="s">
        <v>89</v>
      </c>
      <c r="W1" s="1" t="s">
        <v>92</v>
      </c>
      <c r="X1" s="1" t="s">
        <v>80</v>
      </c>
      <c r="Y1" s="1" t="s">
        <v>90</v>
      </c>
      <c r="Z1" s="1" t="s">
        <v>93</v>
      </c>
      <c r="AA1" s="1" t="s">
        <v>12</v>
      </c>
      <c r="AB1" s="1" t="s">
        <v>13</v>
      </c>
      <c r="AC1" s="1" t="s">
        <v>15</v>
      </c>
    </row>
    <row r="2" spans="1:29" x14ac:dyDescent="0.25">
      <c r="A2" s="1">
        <v>1</v>
      </c>
      <c r="B2" s="1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C2" t="s">
        <v>20</v>
      </c>
    </row>
    <row r="3" spans="1:29" x14ac:dyDescent="0.25">
      <c r="A3" s="1">
        <v>2</v>
      </c>
      <c r="B3" s="1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9" x14ac:dyDescent="0.25">
      <c r="A4" s="1">
        <v>3</v>
      </c>
      <c r="B4" s="1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C4" t="s">
        <v>21</v>
      </c>
    </row>
    <row r="5" spans="1:29" x14ac:dyDescent="0.25">
      <c r="A5" s="1">
        <v>4</v>
      </c>
      <c r="B5" s="1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9" x14ac:dyDescent="0.25">
      <c r="A6" s="1">
        <v>5</v>
      </c>
      <c r="B6" s="1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C6" t="s">
        <v>91</v>
      </c>
    </row>
    <row r="7" spans="1:29" x14ac:dyDescent="0.25">
      <c r="A7" s="1">
        <v>6</v>
      </c>
      <c r="B7" s="1">
        <v>401</v>
      </c>
      <c r="C7" s="1"/>
      <c r="D7" s="1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v>401</v>
      </c>
      <c r="P7" s="1">
        <v>100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x14ac:dyDescent="0.25">
      <c r="A8" s="1">
        <v>7</v>
      </c>
      <c r="B8" s="1">
        <v>641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641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x14ac:dyDescent="0.25">
      <c r="A9" s="1">
        <v>8</v>
      </c>
      <c r="B9" s="1">
        <v>36</v>
      </c>
      <c r="C9" s="1">
        <v>75</v>
      </c>
      <c r="D9" s="1"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>
        <v>36</v>
      </c>
      <c r="P9" s="1">
        <v>200</v>
      </c>
      <c r="Q9" s="1"/>
      <c r="R9" s="1"/>
      <c r="S9" s="1"/>
      <c r="T9" s="1"/>
      <c r="U9" s="1"/>
      <c r="V9" s="1"/>
      <c r="W9" s="1"/>
      <c r="X9" s="1">
        <v>75</v>
      </c>
      <c r="Y9" s="1">
        <v>100</v>
      </c>
      <c r="Z9" s="4"/>
      <c r="AA9" s="1">
        <v>1</v>
      </c>
      <c r="AC9" t="s">
        <v>16</v>
      </c>
    </row>
    <row r="10" spans="1:29" x14ac:dyDescent="0.25">
      <c r="A10" s="1">
        <v>8</v>
      </c>
      <c r="B10" s="1">
        <v>606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v>606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9" x14ac:dyDescent="0.25">
      <c r="A11" s="1">
        <v>9</v>
      </c>
      <c r="B11" s="1">
        <v>68</v>
      </c>
      <c r="C11" s="1"/>
      <c r="D11" s="1">
        <v>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68</v>
      </c>
      <c r="P11" s="1">
        <v>200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9" x14ac:dyDescent="0.25">
      <c r="A12" s="1">
        <v>9</v>
      </c>
      <c r="B12" s="1">
        <v>573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573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9" x14ac:dyDescent="0.25">
      <c r="A13" s="1">
        <v>10</v>
      </c>
      <c r="B13" s="1">
        <v>110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v>110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9" x14ac:dyDescent="0.25">
      <c r="A14" s="1">
        <v>10</v>
      </c>
      <c r="B14" s="1">
        <v>370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370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9" x14ac:dyDescent="0.25">
      <c r="A15" s="1">
        <v>10</v>
      </c>
      <c r="B15" s="1">
        <v>48</v>
      </c>
      <c r="C15" s="1">
        <v>48</v>
      </c>
      <c r="D15" s="1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v>48</v>
      </c>
      <c r="P15" s="1">
        <v>200</v>
      </c>
      <c r="Q15" s="1"/>
      <c r="R15" s="1"/>
      <c r="S15" s="1"/>
      <c r="T15" s="1"/>
      <c r="U15" s="1">
        <v>48</v>
      </c>
      <c r="V15" s="1">
        <v>100</v>
      </c>
      <c r="W15" s="4"/>
      <c r="X15" s="1"/>
      <c r="Y15" s="1"/>
      <c r="Z15" s="1"/>
      <c r="AA15" s="1"/>
    </row>
    <row r="16" spans="1:29" x14ac:dyDescent="0.25">
      <c r="A16" s="1">
        <v>10</v>
      </c>
      <c r="B16" s="1"/>
      <c r="C16" s="1">
        <v>98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v>98</v>
      </c>
      <c r="V16" s="1"/>
      <c r="W16" s="1"/>
      <c r="X16" s="1"/>
      <c r="Y16" s="1"/>
      <c r="Z16" s="1"/>
      <c r="AA16" s="1">
        <v>1</v>
      </c>
      <c r="AC16" t="s">
        <v>14</v>
      </c>
    </row>
    <row r="17" spans="1:29" x14ac:dyDescent="0.25">
      <c r="A17" s="1">
        <v>10</v>
      </c>
      <c r="B17" s="1">
        <v>188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188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x14ac:dyDescent="0.25">
      <c r="A18" s="1">
        <v>11</v>
      </c>
      <c r="B18" s="1">
        <v>648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v>648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x14ac:dyDescent="0.25">
      <c r="A19" s="1">
        <v>12</v>
      </c>
      <c r="B19" s="1">
        <v>149</v>
      </c>
      <c r="C19" s="1"/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452</v>
      </c>
      <c r="P19" s="1">
        <v>200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x14ac:dyDescent="0.25">
      <c r="A20" s="1">
        <v>13</v>
      </c>
      <c r="B20" s="1">
        <v>287</v>
      </c>
      <c r="C20" s="1"/>
      <c r="D20" s="1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287</v>
      </c>
      <c r="P20" s="1">
        <v>200</v>
      </c>
      <c r="Q20" s="1"/>
      <c r="R20" s="1"/>
      <c r="S20" s="1" t="s">
        <v>17</v>
      </c>
      <c r="T20" s="1"/>
      <c r="U20" s="1"/>
      <c r="V20" s="1"/>
      <c r="W20" s="1"/>
      <c r="X20" s="1"/>
      <c r="Y20" s="1"/>
      <c r="Z20" s="1"/>
      <c r="AA20" s="1"/>
    </row>
    <row r="21" spans="1:29" x14ac:dyDescent="0.25">
      <c r="A21" s="1">
        <v>13</v>
      </c>
      <c r="B21" s="1">
        <v>357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357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x14ac:dyDescent="0.25">
      <c r="A22" s="1">
        <v>14</v>
      </c>
      <c r="B22" s="1">
        <v>114</v>
      </c>
      <c r="C22" s="1">
        <v>22</v>
      </c>
      <c r="D22" s="1">
        <v>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v>114</v>
      </c>
      <c r="P22" s="1">
        <v>100</v>
      </c>
      <c r="Q22" s="1"/>
      <c r="R22" s="1"/>
      <c r="S22" s="1"/>
      <c r="T22" s="1"/>
      <c r="U22" s="1">
        <v>22</v>
      </c>
      <c r="V22" s="1">
        <v>100</v>
      </c>
      <c r="W22" s="4"/>
      <c r="X22" s="1"/>
      <c r="Y22" s="1"/>
      <c r="Z22" s="1"/>
      <c r="AA22" s="1">
        <v>1</v>
      </c>
      <c r="AC22" t="s">
        <v>18</v>
      </c>
    </row>
    <row r="23" spans="1:29" x14ac:dyDescent="0.25">
      <c r="A23" s="1">
        <v>14</v>
      </c>
      <c r="B23" s="1">
        <v>141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141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x14ac:dyDescent="0.25">
      <c r="A24" s="1">
        <v>14</v>
      </c>
      <c r="B24" s="1">
        <v>433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>
        <v>433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x14ac:dyDescent="0.25">
      <c r="A25" s="1">
        <v>15</v>
      </c>
      <c r="B25" s="1">
        <v>160</v>
      </c>
      <c r="C25" s="1"/>
      <c r="D25" s="1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160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x14ac:dyDescent="0.25">
      <c r="A26" s="1">
        <v>15</v>
      </c>
      <c r="B26" s="1">
        <v>478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478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x14ac:dyDescent="0.25">
      <c r="A27" s="1">
        <v>16</v>
      </c>
      <c r="B27" s="1">
        <v>69</v>
      </c>
      <c r="C27" s="1"/>
      <c r="D27" s="1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69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x14ac:dyDescent="0.25">
      <c r="A28" s="1">
        <v>16</v>
      </c>
      <c r="B28" s="1">
        <v>412</v>
      </c>
      <c r="C28" s="1"/>
      <c r="D28" s="1">
        <v>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v>412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t="s">
        <v>19</v>
      </c>
    </row>
    <row r="29" spans="1:29" x14ac:dyDescent="0.25">
      <c r="A29" s="3" t="s">
        <v>41</v>
      </c>
      <c r="B29" s="3">
        <f>SUM(B2:B28)</f>
        <v>6289</v>
      </c>
      <c r="C29" s="3">
        <f t="shared" ref="C29:AB29" si="0">SUM(C2:C28)</f>
        <v>243</v>
      </c>
      <c r="D29" s="3">
        <f t="shared" si="0"/>
        <v>10</v>
      </c>
      <c r="E29" s="3">
        <f>SUM(E2:E28)</f>
        <v>0</v>
      </c>
      <c r="F29" s="3">
        <f t="shared" si="0"/>
        <v>0</v>
      </c>
      <c r="G29" s="3">
        <f t="shared" si="0"/>
        <v>0</v>
      </c>
      <c r="H29" s="3">
        <f t="shared" si="0"/>
        <v>0</v>
      </c>
      <c r="I29" s="3">
        <f t="shared" si="0"/>
        <v>0</v>
      </c>
      <c r="J29" s="3">
        <f t="shared" si="0"/>
        <v>0</v>
      </c>
      <c r="K29" s="3">
        <f t="shared" si="0"/>
        <v>0</v>
      </c>
      <c r="L29" s="3">
        <f t="shared" si="0"/>
        <v>0</v>
      </c>
      <c r="M29" s="3">
        <f t="shared" si="0"/>
        <v>0</v>
      </c>
      <c r="N29" s="3">
        <f t="shared" si="0"/>
        <v>0</v>
      </c>
      <c r="O29" s="3">
        <f t="shared" si="0"/>
        <v>6592</v>
      </c>
      <c r="P29" s="3">
        <f t="shared" si="0"/>
        <v>1200</v>
      </c>
      <c r="Q29" s="3">
        <f t="shared" si="0"/>
        <v>0</v>
      </c>
      <c r="R29" s="3">
        <f t="shared" si="0"/>
        <v>0</v>
      </c>
      <c r="S29" s="3">
        <f t="shared" si="0"/>
        <v>0</v>
      </c>
      <c r="T29" s="3">
        <f t="shared" si="0"/>
        <v>0</v>
      </c>
      <c r="U29" s="3">
        <f t="shared" si="0"/>
        <v>168</v>
      </c>
      <c r="V29" s="3">
        <f t="shared" si="0"/>
        <v>200</v>
      </c>
      <c r="W29" s="3">
        <f t="shared" si="0"/>
        <v>0</v>
      </c>
      <c r="X29" s="3">
        <f t="shared" si="0"/>
        <v>75</v>
      </c>
      <c r="Y29" s="3">
        <f t="shared" si="0"/>
        <v>100</v>
      </c>
      <c r="Z29" s="3">
        <f t="shared" si="0"/>
        <v>0</v>
      </c>
      <c r="AA29" s="3">
        <f t="shared" si="0"/>
        <v>3</v>
      </c>
      <c r="AB29" s="3">
        <f t="shared" si="0"/>
        <v>0</v>
      </c>
      <c r="AC29" s="3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</sheetData>
  <phoneticPr fontId="3" type="noConversion"/>
  <pageMargins left="0.75" right="0.75" top="1" bottom="1" header="0.5" footer="0.5"/>
  <pageSetup scale="76" orientation="portrait" r:id="rId1"/>
  <extLst>
    <ext xmlns:mx="http://schemas.microsoft.com/office/mac/excel/2008/main" uri="{64002731-A6B0-56B0-2670-7721B7C09600}">
      <mx:PLV Mode="0" OnePage="0" WScale="7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C279-5251-4ED4-9680-F03E2BAEE580}">
  <dimension ref="A1:AE77"/>
  <sheetViews>
    <sheetView zoomScale="70" zoomScaleNormal="70" workbookViewId="0">
      <pane ySplit="1" topLeftCell="A11" activePane="bottomLeft" state="frozen"/>
      <selection pane="bottomLeft" activeCell="A39" sqref="A39:XFD39"/>
    </sheetView>
  </sheetViews>
  <sheetFormatPr defaultRowHeight="15.75" x14ac:dyDescent="0.25"/>
  <cols>
    <col min="1" max="1" width="14.625" customWidth="1"/>
    <col min="3" max="3" width="12.25" customWidth="1"/>
    <col min="23" max="26" width="18.5" customWidth="1"/>
    <col min="27" max="28" width="9.625" customWidth="1"/>
    <col min="29" max="29" width="14.25" customWidth="1"/>
    <col min="30" max="30" width="12.375" customWidth="1"/>
  </cols>
  <sheetData>
    <row r="1" spans="1:31" x14ac:dyDescent="0.25">
      <c r="A1" s="1" t="s">
        <v>22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81</v>
      </c>
      <c r="G1" s="1" t="s">
        <v>2</v>
      </c>
      <c r="H1" s="1" t="s">
        <v>82</v>
      </c>
      <c r="I1" s="1" t="s">
        <v>3</v>
      </c>
      <c r="J1" s="1" t="s">
        <v>83</v>
      </c>
      <c r="K1" s="1" t="s">
        <v>4</v>
      </c>
      <c r="L1" s="1" t="s">
        <v>84</v>
      </c>
      <c r="M1" s="1" t="s">
        <v>5</v>
      </c>
      <c r="N1" s="1" t="s">
        <v>85</v>
      </c>
      <c r="O1" s="1" t="s">
        <v>6</v>
      </c>
      <c r="P1" s="1" t="s">
        <v>86</v>
      </c>
      <c r="Q1" s="1" t="s">
        <v>7</v>
      </c>
      <c r="R1" s="1" t="s">
        <v>87</v>
      </c>
      <c r="S1" s="1" t="s">
        <v>8</v>
      </c>
      <c r="T1" s="1" t="s">
        <v>88</v>
      </c>
      <c r="U1" s="1" t="s">
        <v>9</v>
      </c>
      <c r="V1" s="1" t="s">
        <v>89</v>
      </c>
      <c r="W1" s="1" t="s">
        <v>94</v>
      </c>
      <c r="X1" s="1" t="s">
        <v>80</v>
      </c>
      <c r="Y1" s="1" t="s">
        <v>90</v>
      </c>
      <c r="Z1" s="1" t="s">
        <v>93</v>
      </c>
      <c r="AA1" s="1" t="s">
        <v>12</v>
      </c>
      <c r="AB1" s="1" t="s">
        <v>13</v>
      </c>
      <c r="AC1" s="1" t="s">
        <v>15</v>
      </c>
      <c r="AD1" s="1" t="s">
        <v>15</v>
      </c>
    </row>
    <row r="2" spans="1:31" x14ac:dyDescent="0.25">
      <c r="A2" s="2" t="s">
        <v>23</v>
      </c>
      <c r="B2" s="1"/>
      <c r="C2" s="1"/>
      <c r="D2" s="1">
        <v>1</v>
      </c>
      <c r="E2" s="1"/>
      <c r="F2" s="1"/>
      <c r="G2" s="1">
        <v>340</v>
      </c>
      <c r="H2" s="1">
        <v>200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24</v>
      </c>
      <c r="AD2" s="1"/>
      <c r="AE2" s="1"/>
    </row>
    <row r="3" spans="1:31" x14ac:dyDescent="0.25">
      <c r="A3" s="2" t="s">
        <v>23</v>
      </c>
      <c r="B3" s="1"/>
      <c r="C3" s="1"/>
      <c r="D3" s="1"/>
      <c r="E3" s="1"/>
      <c r="F3" s="1"/>
      <c r="G3" s="1">
        <v>390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 t="s">
        <v>25</v>
      </c>
      <c r="AD3" s="1"/>
      <c r="AE3" s="1"/>
    </row>
    <row r="4" spans="1:31" x14ac:dyDescent="0.25">
      <c r="A4" s="1">
        <v>2</v>
      </c>
      <c r="B4" s="1"/>
      <c r="C4" s="1"/>
      <c r="D4" s="1">
        <v>1</v>
      </c>
      <c r="E4" s="1"/>
      <c r="F4" s="1"/>
      <c r="G4" s="1">
        <v>430</v>
      </c>
      <c r="H4" s="1">
        <v>200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 t="s">
        <v>25</v>
      </c>
      <c r="AD4" s="1"/>
      <c r="AE4" s="1"/>
    </row>
    <row r="5" spans="1:31" x14ac:dyDescent="0.25">
      <c r="A5" s="1">
        <v>2</v>
      </c>
      <c r="B5" s="1"/>
      <c r="C5" s="1"/>
      <c r="D5" s="1"/>
      <c r="E5" s="1"/>
      <c r="F5" s="1"/>
      <c r="G5" s="1">
        <v>165</v>
      </c>
      <c r="H5" s="1"/>
      <c r="I5" s="1"/>
      <c r="J5" s="1"/>
      <c r="K5" s="1"/>
      <c r="L5" s="1"/>
      <c r="M5" s="1"/>
      <c r="N5" s="1"/>
      <c r="O5" s="1" t="s">
        <v>17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 t="s">
        <v>25</v>
      </c>
      <c r="AD5" s="1"/>
      <c r="AE5" s="1"/>
    </row>
    <row r="6" spans="1:31" x14ac:dyDescent="0.25">
      <c r="A6" s="1">
        <v>2</v>
      </c>
      <c r="B6" s="1"/>
      <c r="C6" s="1">
        <v>524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524</v>
      </c>
      <c r="T6" s="1">
        <v>100</v>
      </c>
      <c r="U6" s="1"/>
      <c r="V6" s="1"/>
      <c r="W6" s="4"/>
      <c r="X6" s="5"/>
      <c r="Y6" s="5"/>
      <c r="Z6" s="5"/>
      <c r="AA6" s="1">
        <v>1</v>
      </c>
      <c r="AB6" s="1"/>
      <c r="AC6" s="4" t="s">
        <v>26</v>
      </c>
      <c r="AD6" s="1"/>
      <c r="AE6" s="1"/>
    </row>
    <row r="7" spans="1:31" x14ac:dyDescent="0.25">
      <c r="A7" s="1">
        <v>2</v>
      </c>
      <c r="B7" s="1"/>
      <c r="C7" s="1">
        <v>202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202</v>
      </c>
      <c r="V7" s="1">
        <v>100</v>
      </c>
      <c r="W7" s="1"/>
      <c r="X7" s="1"/>
      <c r="Y7" s="1"/>
      <c r="Z7" s="4"/>
      <c r="AA7" s="1">
        <v>1</v>
      </c>
      <c r="AB7" s="1"/>
      <c r="AC7" s="4" t="s">
        <v>27</v>
      </c>
      <c r="AD7" s="1"/>
      <c r="AE7" s="1"/>
    </row>
    <row r="8" spans="1:31" x14ac:dyDescent="0.25">
      <c r="A8" s="1">
        <v>3</v>
      </c>
      <c r="B8" s="1"/>
      <c r="C8" s="1"/>
      <c r="D8" s="1"/>
      <c r="E8" s="1"/>
      <c r="F8" s="1"/>
      <c r="G8" s="1">
        <v>445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25</v>
      </c>
      <c r="AD8" s="1"/>
      <c r="AE8" s="1"/>
    </row>
    <row r="9" spans="1:31" x14ac:dyDescent="0.25">
      <c r="A9" s="1">
        <v>4</v>
      </c>
      <c r="B9" s="1"/>
      <c r="C9" s="1"/>
      <c r="D9" s="1"/>
      <c r="E9" s="1"/>
      <c r="F9" s="1"/>
      <c r="G9" s="1">
        <v>476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25</v>
      </c>
      <c r="AD9" s="1"/>
      <c r="AE9" s="1"/>
    </row>
    <row r="10" spans="1:31" x14ac:dyDescent="0.25">
      <c r="A10" s="1">
        <v>5</v>
      </c>
      <c r="B10" s="1"/>
      <c r="C10" s="1"/>
      <c r="D10" s="1"/>
      <c r="E10" s="1"/>
      <c r="F10" s="1"/>
      <c r="G10" s="1">
        <v>529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25</v>
      </c>
      <c r="AD10" s="1"/>
      <c r="AE10" s="1"/>
    </row>
    <row r="11" spans="1:31" x14ac:dyDescent="0.25">
      <c r="A11" s="1">
        <v>6</v>
      </c>
      <c r="B11" s="1"/>
      <c r="C11" s="1"/>
      <c r="D11" s="1">
        <v>1</v>
      </c>
      <c r="E11" s="1"/>
      <c r="F11" s="1"/>
      <c r="G11" s="1">
        <v>55</v>
      </c>
      <c r="H11" s="1">
        <v>200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 t="s">
        <v>17</v>
      </c>
      <c r="T11" s="1"/>
      <c r="U11" s="1"/>
      <c r="V11" s="1"/>
      <c r="W11" s="1"/>
      <c r="X11" s="1"/>
      <c r="Y11" s="1"/>
      <c r="Z11" s="1"/>
      <c r="AA11" s="1"/>
      <c r="AB11" s="1"/>
      <c r="AC11" s="1" t="s">
        <v>25</v>
      </c>
      <c r="AD11" s="1"/>
      <c r="AE11" s="1"/>
    </row>
    <row r="12" spans="1:31" x14ac:dyDescent="0.25">
      <c r="A12" s="1">
        <v>6</v>
      </c>
      <c r="B12" s="1">
        <v>444</v>
      </c>
      <c r="C12" s="1"/>
      <c r="D12" s="1"/>
      <c r="E12" s="1"/>
      <c r="F12" s="1"/>
      <c r="G12" s="1">
        <v>444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1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 t="s">
        <v>28</v>
      </c>
      <c r="AD13" s="1"/>
      <c r="AE13" s="1"/>
    </row>
    <row r="14" spans="1:31" x14ac:dyDescent="0.25">
      <c r="A14" s="1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 t="s">
        <v>28</v>
      </c>
      <c r="AD14" s="1"/>
      <c r="AE14" s="1"/>
    </row>
    <row r="15" spans="1:31" x14ac:dyDescent="0.25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28</v>
      </c>
      <c r="AD15" s="1"/>
      <c r="AE15" s="1"/>
    </row>
    <row r="16" spans="1:31" x14ac:dyDescent="0.25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28</v>
      </c>
      <c r="AD16" s="1"/>
      <c r="AE16" s="1"/>
    </row>
    <row r="17" spans="1:31" x14ac:dyDescent="0.25">
      <c r="A17" s="1">
        <v>11</v>
      </c>
      <c r="B17" s="1"/>
      <c r="C17" s="1"/>
      <c r="D17" s="1">
        <v>1</v>
      </c>
      <c r="E17" s="1"/>
      <c r="F17" s="1"/>
      <c r="G17" s="1">
        <v>115</v>
      </c>
      <c r="H17" s="1">
        <v>100</v>
      </c>
      <c r="I17" s="1"/>
      <c r="J17" s="1"/>
      <c r="K17" s="1"/>
      <c r="L17" s="1"/>
      <c r="M17" s="1">
        <v>175</v>
      </c>
      <c r="N17" s="1">
        <v>100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2</v>
      </c>
      <c r="AB17" s="1"/>
      <c r="AC17" s="1" t="s">
        <v>24</v>
      </c>
      <c r="AD17" s="4" t="s">
        <v>29</v>
      </c>
      <c r="AE17" s="1"/>
    </row>
    <row r="18" spans="1:31" x14ac:dyDescent="0.25">
      <c r="A18" s="1">
        <v>11</v>
      </c>
      <c r="B18" s="1">
        <v>331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v>331</v>
      </c>
      <c r="P18" s="1">
        <v>100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>
        <v>12</v>
      </c>
      <c r="B19" s="1">
        <v>75</v>
      </c>
      <c r="C19" s="1"/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75</v>
      </c>
      <c r="P19" s="1">
        <v>200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>
        <v>12</v>
      </c>
      <c r="B20" s="1">
        <v>244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244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>
        <v>12</v>
      </c>
      <c r="B21" s="1">
        <v>124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124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>
        <v>13</v>
      </c>
      <c r="B22" s="1">
        <v>54</v>
      </c>
      <c r="C22" s="1"/>
      <c r="D22" s="1">
        <v>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v>54</v>
      </c>
      <c r="P22" s="1">
        <v>200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>
        <v>13</v>
      </c>
      <c r="B23" s="1">
        <v>349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349</v>
      </c>
      <c r="P23" s="1">
        <v>200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>
        <v>13</v>
      </c>
      <c r="B24" s="1"/>
      <c r="C24" s="1">
        <v>40</v>
      </c>
      <c r="D24" s="1">
        <v>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v>40</v>
      </c>
      <c r="V24" s="1">
        <v>100</v>
      </c>
      <c r="W24" s="4"/>
      <c r="X24" s="1"/>
      <c r="Y24" s="1"/>
      <c r="Z24" s="1"/>
      <c r="AA24" s="1">
        <v>1</v>
      </c>
      <c r="AB24" s="1"/>
      <c r="AC24" s="4" t="s">
        <v>30</v>
      </c>
      <c r="AD24" s="1"/>
      <c r="AE24" s="1"/>
    </row>
    <row r="25" spans="1:31" x14ac:dyDescent="0.25">
      <c r="A25" s="1">
        <v>13</v>
      </c>
      <c r="B25" s="1">
        <v>116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116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>
        <v>14</v>
      </c>
      <c r="B26" s="1">
        <v>282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282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>
        <v>14</v>
      </c>
      <c r="B27" s="1">
        <v>100</v>
      </c>
      <c r="C27" s="1">
        <v>100</v>
      </c>
      <c r="D27" s="1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100</v>
      </c>
      <c r="P27" s="1">
        <v>200</v>
      </c>
      <c r="Q27" s="1"/>
      <c r="R27" s="1"/>
      <c r="S27" s="1"/>
      <c r="T27" s="1"/>
      <c r="U27" s="1">
        <v>100</v>
      </c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1">
        <v>14</v>
      </c>
      <c r="B28" s="1"/>
      <c r="C28" s="1">
        <v>194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v>194</v>
      </c>
      <c r="V28" s="1">
        <v>100</v>
      </c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1">
        <v>14</v>
      </c>
      <c r="B29" s="1">
        <v>97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>
        <v>97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1">
        <v>15</v>
      </c>
      <c r="B30" s="1"/>
      <c r="C30" s="1">
        <v>167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>
        <v>167</v>
      </c>
      <c r="V30" s="1"/>
      <c r="W30" s="4"/>
      <c r="X30" s="1"/>
      <c r="Y30" s="1"/>
      <c r="Z30" s="5"/>
      <c r="AA30" s="1">
        <v>1</v>
      </c>
      <c r="AB30" s="1"/>
      <c r="AC30" s="4" t="s">
        <v>31</v>
      </c>
      <c r="AD30" s="1"/>
      <c r="AE30" s="1"/>
    </row>
    <row r="31" spans="1:31" x14ac:dyDescent="0.25">
      <c r="A31" s="1">
        <v>15</v>
      </c>
      <c r="B31" s="1">
        <v>529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529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>
        <v>16</v>
      </c>
      <c r="B32" s="1">
        <v>416</v>
      </c>
      <c r="C32" s="1"/>
      <c r="D32" s="1">
        <v>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v>416</v>
      </c>
      <c r="P32" s="1">
        <v>200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>
        <v>16</v>
      </c>
      <c r="B33" s="1">
        <v>144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144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>
        <v>17</v>
      </c>
      <c r="B34" s="1">
        <v>447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447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>
        <v>18</v>
      </c>
      <c r="B35" s="1">
        <v>80</v>
      </c>
      <c r="C35" s="1"/>
      <c r="D35" s="1">
        <v>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80</v>
      </c>
      <c r="P35" s="1">
        <v>200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>
        <v>18</v>
      </c>
      <c r="B36" s="1">
        <v>397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397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1">
        <v>19</v>
      </c>
      <c r="B37" s="1">
        <v>368</v>
      </c>
      <c r="C37" s="1"/>
      <c r="D37" s="1">
        <v>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368</v>
      </c>
      <c r="P37" s="1">
        <v>100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1">
        <v>19</v>
      </c>
      <c r="B38" s="1"/>
      <c r="C38" s="1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>
        <v>20</v>
      </c>
      <c r="V38" s="1">
        <v>100</v>
      </c>
      <c r="W38" s="4"/>
      <c r="X38" s="1"/>
      <c r="Y38" s="1"/>
      <c r="Z38" s="5"/>
      <c r="AA38" s="1">
        <v>1</v>
      </c>
      <c r="AB38" s="1"/>
      <c r="AC38" s="4" t="s">
        <v>32</v>
      </c>
      <c r="AD38" s="1"/>
      <c r="AE38" s="1"/>
    </row>
    <row r="39" spans="1:31" x14ac:dyDescent="0.25">
      <c r="A39" s="3" t="s">
        <v>40</v>
      </c>
      <c r="B39" s="3">
        <f>SUM(B2:B38)</f>
        <v>4597</v>
      </c>
      <c r="C39" s="3">
        <f t="shared" ref="C39:AB39" si="0">SUM(C2:C38)</f>
        <v>1247</v>
      </c>
      <c r="D39" s="3">
        <f t="shared" si="0"/>
        <v>11</v>
      </c>
      <c r="E39" s="3">
        <f>SUM(E2:E38)</f>
        <v>0</v>
      </c>
      <c r="F39" s="3">
        <f>SUM(F2:F38)</f>
        <v>0</v>
      </c>
      <c r="G39" s="3">
        <f t="shared" si="0"/>
        <v>3389</v>
      </c>
      <c r="H39" s="3">
        <f>SUM(H2:H38)</f>
        <v>700</v>
      </c>
      <c r="I39" s="3">
        <f t="shared" si="0"/>
        <v>0</v>
      </c>
      <c r="J39" s="3">
        <f>SUM(J2:J38)</f>
        <v>0</v>
      </c>
      <c r="K39" s="3">
        <f t="shared" si="0"/>
        <v>0</v>
      </c>
      <c r="L39" s="3">
        <f>SUM(L2:L38)</f>
        <v>0</v>
      </c>
      <c r="M39" s="3">
        <f t="shared" si="0"/>
        <v>175</v>
      </c>
      <c r="N39" s="3">
        <f>SUM(N2:N38)</f>
        <v>100</v>
      </c>
      <c r="O39" s="3">
        <f t="shared" si="0"/>
        <v>4153</v>
      </c>
      <c r="P39" s="3">
        <f>SUM(P2:P38)</f>
        <v>1400</v>
      </c>
      <c r="Q39" s="3">
        <f t="shared" si="0"/>
        <v>0</v>
      </c>
      <c r="R39" s="3">
        <f>SUM(R2:R38)</f>
        <v>0</v>
      </c>
      <c r="S39" s="3">
        <f t="shared" si="0"/>
        <v>524</v>
      </c>
      <c r="T39" s="3">
        <f>SUM(T2:T38)</f>
        <v>100</v>
      </c>
      <c r="U39" s="3">
        <f t="shared" si="0"/>
        <v>723</v>
      </c>
      <c r="V39" s="3">
        <f>SUM(V2:V38)</f>
        <v>400</v>
      </c>
      <c r="W39" s="3">
        <f>SUM(W2:W38)</f>
        <v>0</v>
      </c>
      <c r="X39" s="3">
        <f>SUM(X2:X38)</f>
        <v>0</v>
      </c>
      <c r="Y39" s="3">
        <f>SUM(Y2:Y38)</f>
        <v>0</v>
      </c>
      <c r="Z39" s="3" t="s">
        <v>95</v>
      </c>
      <c r="AA39" s="3">
        <f t="shared" si="0"/>
        <v>7</v>
      </c>
      <c r="AB39" s="3">
        <f t="shared" si="0"/>
        <v>0</v>
      </c>
      <c r="AC39" s="3"/>
      <c r="AD39" s="3"/>
      <c r="AE39" s="1"/>
    </row>
    <row r="40" spans="1:31" x14ac:dyDescent="0.25">
      <c r="F40" s="1"/>
    </row>
    <row r="41" spans="1:31" x14ac:dyDescent="0.25">
      <c r="F41" s="1"/>
    </row>
    <row r="42" spans="1:31" x14ac:dyDescent="0.25">
      <c r="F42" s="1"/>
    </row>
    <row r="43" spans="1:31" x14ac:dyDescent="0.25">
      <c r="F43" s="1"/>
    </row>
    <row r="44" spans="1:31" x14ac:dyDescent="0.25">
      <c r="F44" s="1"/>
    </row>
    <row r="45" spans="1:31" x14ac:dyDescent="0.25">
      <c r="F45" s="1"/>
    </row>
    <row r="46" spans="1:31" x14ac:dyDescent="0.25">
      <c r="F46" s="1"/>
    </row>
    <row r="47" spans="1:31" x14ac:dyDescent="0.25">
      <c r="F47" s="1"/>
    </row>
    <row r="48" spans="1:31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3">
        <f>SUM(F39:F76)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BF1D-B710-4CCC-B80A-3CB078DF60A8}">
  <dimension ref="A1:AD52"/>
  <sheetViews>
    <sheetView zoomScale="70" zoomScaleNormal="70" workbookViewId="0">
      <pane ySplit="1" topLeftCell="A18" activePane="bottomLeft" state="frozen"/>
      <selection pane="bottomLeft" activeCell="A52" sqref="A52:XFD52"/>
    </sheetView>
  </sheetViews>
  <sheetFormatPr defaultRowHeight="15.75" x14ac:dyDescent="0.25"/>
  <cols>
    <col min="1" max="1" width="14.5" customWidth="1"/>
    <col min="23" max="23" width="14.75" customWidth="1"/>
    <col min="24" max="25" width="12.25" customWidth="1"/>
    <col min="26" max="26" width="18.5" customWidth="1"/>
    <col min="27" max="27" width="13" customWidth="1"/>
  </cols>
  <sheetData>
    <row r="1" spans="1:30" x14ac:dyDescent="0.25">
      <c r="A1" s="1" t="s">
        <v>33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81</v>
      </c>
      <c r="G1" s="1" t="s">
        <v>2</v>
      </c>
      <c r="H1" s="1" t="s">
        <v>82</v>
      </c>
      <c r="I1" s="1" t="s">
        <v>3</v>
      </c>
      <c r="J1" s="1" t="s">
        <v>83</v>
      </c>
      <c r="K1" s="1" t="s">
        <v>4</v>
      </c>
      <c r="L1" s="1" t="s">
        <v>84</v>
      </c>
      <c r="M1" s="1" t="s">
        <v>5</v>
      </c>
      <c r="N1" s="1" t="s">
        <v>85</v>
      </c>
      <c r="O1" s="1" t="s">
        <v>6</v>
      </c>
      <c r="P1" s="1" t="s">
        <v>86</v>
      </c>
      <c r="Q1" s="1" t="s">
        <v>7</v>
      </c>
      <c r="R1" s="1" t="s">
        <v>87</v>
      </c>
      <c r="S1" s="1" t="s">
        <v>8</v>
      </c>
      <c r="T1" s="1" t="s">
        <v>88</v>
      </c>
      <c r="U1" s="1" t="s">
        <v>9</v>
      </c>
      <c r="V1" s="1" t="s">
        <v>89</v>
      </c>
      <c r="W1" s="1" t="s">
        <v>92</v>
      </c>
      <c r="X1" s="1" t="s">
        <v>80</v>
      </c>
      <c r="Y1" s="1" t="s">
        <v>90</v>
      </c>
      <c r="Z1" s="1" t="s">
        <v>93</v>
      </c>
      <c r="AA1" s="1" t="s">
        <v>12</v>
      </c>
      <c r="AB1" s="1" t="s">
        <v>13</v>
      </c>
      <c r="AC1" s="1" t="s">
        <v>15</v>
      </c>
      <c r="AD1" s="1" t="s">
        <v>15</v>
      </c>
    </row>
    <row r="2" spans="1:30" x14ac:dyDescent="0.25">
      <c r="A2" s="1">
        <v>2</v>
      </c>
      <c r="B2">
        <v>544</v>
      </c>
      <c r="D2">
        <v>1</v>
      </c>
      <c r="Q2">
        <v>0</v>
      </c>
    </row>
    <row r="3" spans="1:30" x14ac:dyDescent="0.25">
      <c r="A3" s="1">
        <v>2</v>
      </c>
      <c r="B3">
        <v>120</v>
      </c>
      <c r="D3">
        <v>1</v>
      </c>
      <c r="Q3">
        <v>0</v>
      </c>
    </row>
    <row r="4" spans="1:30" x14ac:dyDescent="0.25">
      <c r="A4" s="1">
        <v>3</v>
      </c>
      <c r="B4">
        <v>298</v>
      </c>
      <c r="D4">
        <v>1</v>
      </c>
      <c r="O4" t="s">
        <v>17</v>
      </c>
      <c r="Q4">
        <v>0</v>
      </c>
    </row>
    <row r="5" spans="1:30" x14ac:dyDescent="0.25">
      <c r="A5" s="1">
        <v>3</v>
      </c>
      <c r="B5">
        <v>344</v>
      </c>
      <c r="Q5">
        <v>0</v>
      </c>
    </row>
    <row r="6" spans="1:30" x14ac:dyDescent="0.25">
      <c r="A6" s="1">
        <v>4</v>
      </c>
      <c r="B6">
        <v>89</v>
      </c>
      <c r="D6">
        <v>1</v>
      </c>
      <c r="Q6">
        <v>0</v>
      </c>
    </row>
    <row r="7" spans="1:30" x14ac:dyDescent="0.25">
      <c r="A7" s="1">
        <v>4</v>
      </c>
      <c r="B7">
        <v>160</v>
      </c>
      <c r="Q7">
        <v>0</v>
      </c>
    </row>
    <row r="8" spans="1:30" x14ac:dyDescent="0.25">
      <c r="A8" s="1">
        <v>5</v>
      </c>
      <c r="B8">
        <v>166</v>
      </c>
      <c r="D8">
        <v>1</v>
      </c>
      <c r="Q8">
        <v>0</v>
      </c>
    </row>
    <row r="9" spans="1:30" x14ac:dyDescent="0.25">
      <c r="A9" s="1">
        <v>5</v>
      </c>
      <c r="B9">
        <v>30</v>
      </c>
      <c r="Q9">
        <v>0</v>
      </c>
    </row>
    <row r="10" spans="1:30" x14ac:dyDescent="0.25">
      <c r="A10" s="1">
        <v>5</v>
      </c>
      <c r="B10">
        <v>200</v>
      </c>
      <c r="Q10">
        <v>0</v>
      </c>
    </row>
    <row r="11" spans="1:30" x14ac:dyDescent="0.25">
      <c r="A11" s="1">
        <v>6</v>
      </c>
      <c r="B11">
        <v>335</v>
      </c>
      <c r="D11">
        <v>1</v>
      </c>
      <c r="Q11">
        <v>0</v>
      </c>
    </row>
    <row r="12" spans="1:30" x14ac:dyDescent="0.25">
      <c r="A12" s="1">
        <v>6</v>
      </c>
      <c r="B12">
        <v>210</v>
      </c>
      <c r="Q12">
        <v>0</v>
      </c>
    </row>
    <row r="13" spans="1:30" x14ac:dyDescent="0.25">
      <c r="A13" s="1">
        <v>7</v>
      </c>
      <c r="B13">
        <v>235</v>
      </c>
      <c r="Q13">
        <v>0</v>
      </c>
    </row>
    <row r="14" spans="1:30" x14ac:dyDescent="0.25">
      <c r="A14" s="1">
        <v>8</v>
      </c>
      <c r="B14">
        <v>317</v>
      </c>
      <c r="Q14">
        <v>0</v>
      </c>
    </row>
    <row r="15" spans="1:30" x14ac:dyDescent="0.25">
      <c r="A15" s="1">
        <v>8</v>
      </c>
      <c r="B15">
        <v>164</v>
      </c>
      <c r="D15">
        <v>1</v>
      </c>
      <c r="G15">
        <v>164</v>
      </c>
      <c r="H15">
        <v>100</v>
      </c>
    </row>
    <row r="16" spans="1:30" x14ac:dyDescent="0.25">
      <c r="A16" s="1">
        <v>8</v>
      </c>
      <c r="B16">
        <v>186</v>
      </c>
      <c r="I16">
        <v>186</v>
      </c>
      <c r="J16">
        <v>100</v>
      </c>
    </row>
    <row r="17" spans="1:29" x14ac:dyDescent="0.25">
      <c r="A17" s="1">
        <v>9</v>
      </c>
      <c r="B17">
        <v>132</v>
      </c>
      <c r="D17">
        <v>1</v>
      </c>
      <c r="I17">
        <v>132</v>
      </c>
      <c r="J17">
        <v>200</v>
      </c>
    </row>
    <row r="18" spans="1:29" x14ac:dyDescent="0.25">
      <c r="A18" s="1">
        <v>9</v>
      </c>
      <c r="C18">
        <v>153</v>
      </c>
      <c r="X18">
        <v>153</v>
      </c>
      <c r="Y18">
        <v>100</v>
      </c>
      <c r="Z18" s="6"/>
      <c r="AA18">
        <v>1</v>
      </c>
      <c r="AC18" t="s">
        <v>34</v>
      </c>
    </row>
    <row r="19" spans="1:29" x14ac:dyDescent="0.25">
      <c r="A19" s="1">
        <v>9</v>
      </c>
      <c r="B19">
        <v>174</v>
      </c>
      <c r="D19">
        <v>1</v>
      </c>
      <c r="I19">
        <v>174</v>
      </c>
      <c r="J19">
        <v>200</v>
      </c>
    </row>
    <row r="20" spans="1:29" x14ac:dyDescent="0.25">
      <c r="A20" s="1">
        <v>9</v>
      </c>
      <c r="C20">
        <v>81</v>
      </c>
      <c r="X20">
        <v>81</v>
      </c>
      <c r="Y20">
        <v>100</v>
      </c>
      <c r="Z20" s="7"/>
      <c r="AC20" t="s">
        <v>35</v>
      </c>
    </row>
    <row r="21" spans="1:29" x14ac:dyDescent="0.25">
      <c r="A21" s="1">
        <v>9</v>
      </c>
      <c r="B21">
        <v>399</v>
      </c>
      <c r="D21">
        <v>1</v>
      </c>
      <c r="I21">
        <v>399</v>
      </c>
      <c r="J21">
        <v>200</v>
      </c>
    </row>
    <row r="22" spans="1:29" x14ac:dyDescent="0.25">
      <c r="A22" s="1">
        <v>9</v>
      </c>
      <c r="B22">
        <v>52</v>
      </c>
      <c r="I22">
        <v>52</v>
      </c>
    </row>
    <row r="23" spans="1:29" x14ac:dyDescent="0.25">
      <c r="A23" s="1">
        <v>10</v>
      </c>
      <c r="C23">
        <v>60</v>
      </c>
      <c r="X23">
        <v>60</v>
      </c>
      <c r="Z23" s="6"/>
      <c r="AA23">
        <v>1</v>
      </c>
      <c r="AC23" t="s">
        <v>36</v>
      </c>
    </row>
    <row r="24" spans="1:29" x14ac:dyDescent="0.25">
      <c r="A24" s="1">
        <v>11</v>
      </c>
      <c r="B24">
        <v>108</v>
      </c>
      <c r="I24">
        <v>108</v>
      </c>
    </row>
    <row r="25" spans="1:29" x14ac:dyDescent="0.25">
      <c r="A25" s="1">
        <v>11</v>
      </c>
      <c r="B25">
        <v>147</v>
      </c>
      <c r="I25">
        <v>147</v>
      </c>
    </row>
    <row r="26" spans="1:29" x14ac:dyDescent="0.25">
      <c r="A26" s="1">
        <v>12</v>
      </c>
      <c r="B26">
        <v>435</v>
      </c>
      <c r="D26">
        <v>1</v>
      </c>
      <c r="I26">
        <v>435</v>
      </c>
      <c r="J26">
        <v>200</v>
      </c>
    </row>
    <row r="27" spans="1:29" x14ac:dyDescent="0.25">
      <c r="A27" s="1">
        <v>12</v>
      </c>
      <c r="B27">
        <v>256</v>
      </c>
      <c r="I27">
        <v>256</v>
      </c>
    </row>
    <row r="28" spans="1:29" x14ac:dyDescent="0.25">
      <c r="A28" s="1">
        <v>13</v>
      </c>
      <c r="B28">
        <v>455</v>
      </c>
      <c r="I28">
        <v>455</v>
      </c>
    </row>
    <row r="29" spans="1:29" x14ac:dyDescent="0.25">
      <c r="A29" s="1">
        <v>14</v>
      </c>
      <c r="B29">
        <v>76</v>
      </c>
      <c r="D29">
        <v>1</v>
      </c>
      <c r="I29">
        <v>76</v>
      </c>
      <c r="J29">
        <v>200</v>
      </c>
    </row>
    <row r="30" spans="1:29" x14ac:dyDescent="0.25">
      <c r="A30" s="1">
        <v>14</v>
      </c>
      <c r="B30">
        <v>453</v>
      </c>
      <c r="D30">
        <v>1</v>
      </c>
      <c r="I30">
        <v>453</v>
      </c>
      <c r="J30">
        <v>200</v>
      </c>
    </row>
    <row r="31" spans="1:29" x14ac:dyDescent="0.25">
      <c r="A31" s="1">
        <v>14</v>
      </c>
      <c r="B31">
        <v>39</v>
      </c>
      <c r="C31">
        <v>39</v>
      </c>
      <c r="I31">
        <v>39</v>
      </c>
      <c r="S31">
        <v>39</v>
      </c>
      <c r="T31">
        <v>100</v>
      </c>
    </row>
    <row r="32" spans="1:29" x14ac:dyDescent="0.25">
      <c r="A32" s="1">
        <v>14</v>
      </c>
      <c r="B32">
        <v>203</v>
      </c>
      <c r="S32">
        <v>203</v>
      </c>
    </row>
    <row r="33" spans="1:29" x14ac:dyDescent="0.25">
      <c r="A33" s="1">
        <v>14</v>
      </c>
      <c r="B33">
        <v>122</v>
      </c>
      <c r="I33">
        <v>122</v>
      </c>
    </row>
    <row r="34" spans="1:29" x14ac:dyDescent="0.25">
      <c r="A34" s="1">
        <v>15</v>
      </c>
      <c r="B34">
        <v>242</v>
      </c>
      <c r="D34">
        <v>1</v>
      </c>
      <c r="S34">
        <v>242</v>
      </c>
      <c r="T34" s="8">
        <v>100</v>
      </c>
    </row>
    <row r="35" spans="1:29" x14ac:dyDescent="0.25">
      <c r="A35" s="1">
        <v>15</v>
      </c>
      <c r="B35">
        <v>375</v>
      </c>
      <c r="D35">
        <v>1</v>
      </c>
      <c r="S35">
        <v>375</v>
      </c>
      <c r="T35" s="8">
        <v>100</v>
      </c>
    </row>
    <row r="36" spans="1:29" x14ac:dyDescent="0.25">
      <c r="A36" s="1">
        <v>15</v>
      </c>
      <c r="B36">
        <v>121</v>
      </c>
      <c r="S36">
        <v>121</v>
      </c>
    </row>
    <row r="37" spans="1:29" x14ac:dyDescent="0.25">
      <c r="A37" s="1">
        <v>16</v>
      </c>
      <c r="AC37" t="s">
        <v>38</v>
      </c>
    </row>
    <row r="38" spans="1:29" x14ac:dyDescent="0.25">
      <c r="A38" s="1">
        <v>17</v>
      </c>
      <c r="AC38" t="s">
        <v>38</v>
      </c>
    </row>
    <row r="39" spans="1:29" x14ac:dyDescent="0.25">
      <c r="A39" s="1">
        <v>18</v>
      </c>
      <c r="B39">
        <v>389</v>
      </c>
      <c r="C39">
        <v>41</v>
      </c>
      <c r="D39">
        <v>1</v>
      </c>
      <c r="S39">
        <v>389</v>
      </c>
      <c r="T39">
        <v>100</v>
      </c>
      <c r="U39">
        <v>41</v>
      </c>
    </row>
    <row r="40" spans="1:29" x14ac:dyDescent="0.25">
      <c r="A40" s="1">
        <v>18</v>
      </c>
      <c r="C40">
        <v>50</v>
      </c>
      <c r="U40">
        <v>50</v>
      </c>
      <c r="V40">
        <v>100</v>
      </c>
      <c r="W40" s="6"/>
      <c r="AA40">
        <v>1</v>
      </c>
      <c r="AC40" t="s">
        <v>37</v>
      </c>
    </row>
    <row r="41" spans="1:29" x14ac:dyDescent="0.25">
      <c r="A41" s="1">
        <v>19</v>
      </c>
      <c r="AC41" t="s">
        <v>38</v>
      </c>
    </row>
    <row r="42" spans="1:29" x14ac:dyDescent="0.25">
      <c r="A42" s="1">
        <v>20</v>
      </c>
      <c r="AC42" t="s">
        <v>38</v>
      </c>
    </row>
    <row r="43" spans="1:29" x14ac:dyDescent="0.25">
      <c r="A43" s="1">
        <v>21</v>
      </c>
      <c r="B43">
        <v>152</v>
      </c>
      <c r="D43">
        <v>1</v>
      </c>
      <c r="I43">
        <v>152</v>
      </c>
      <c r="J43" s="8">
        <v>100</v>
      </c>
    </row>
    <row r="44" spans="1:29" x14ac:dyDescent="0.25">
      <c r="A44" s="1">
        <v>21</v>
      </c>
      <c r="B44">
        <v>171</v>
      </c>
      <c r="I44">
        <v>171</v>
      </c>
    </row>
    <row r="45" spans="1:29" x14ac:dyDescent="0.25">
      <c r="A45" s="1">
        <v>22</v>
      </c>
      <c r="B45">
        <v>627</v>
      </c>
      <c r="I45">
        <v>627</v>
      </c>
    </row>
    <row r="46" spans="1:29" x14ac:dyDescent="0.25">
      <c r="A46" s="1">
        <v>23</v>
      </c>
      <c r="B46">
        <v>32</v>
      </c>
      <c r="D46">
        <v>1</v>
      </c>
      <c r="I46">
        <v>32</v>
      </c>
      <c r="J46" s="8">
        <v>100</v>
      </c>
    </row>
    <row r="47" spans="1:29" x14ac:dyDescent="0.25">
      <c r="A47" s="1">
        <v>23</v>
      </c>
      <c r="B47">
        <v>348</v>
      </c>
      <c r="D47">
        <v>1</v>
      </c>
      <c r="I47">
        <v>348</v>
      </c>
      <c r="J47" s="8">
        <v>100</v>
      </c>
    </row>
    <row r="48" spans="1:29" x14ac:dyDescent="0.25">
      <c r="A48" s="1">
        <v>23</v>
      </c>
      <c r="B48">
        <v>62</v>
      </c>
      <c r="I48">
        <v>62</v>
      </c>
      <c r="L48" t="s">
        <v>95</v>
      </c>
    </row>
    <row r="49" spans="1:30" x14ac:dyDescent="0.25">
      <c r="A49" s="1">
        <v>23</v>
      </c>
      <c r="B49">
        <v>209</v>
      </c>
      <c r="D49">
        <v>1</v>
      </c>
      <c r="I49">
        <v>209</v>
      </c>
      <c r="J49" s="8">
        <v>100</v>
      </c>
    </row>
    <row r="50" spans="1:30" x14ac:dyDescent="0.25">
      <c r="A50" s="1">
        <v>23</v>
      </c>
      <c r="B50">
        <v>67</v>
      </c>
      <c r="I50">
        <v>67</v>
      </c>
    </row>
    <row r="51" spans="1:30" x14ac:dyDescent="0.25">
      <c r="A51" s="1">
        <v>24</v>
      </c>
      <c r="AC51" t="s">
        <v>38</v>
      </c>
    </row>
    <row r="52" spans="1:30" x14ac:dyDescent="0.25">
      <c r="A52" s="3" t="s">
        <v>39</v>
      </c>
      <c r="B52" s="3">
        <f>SUM(B2:B51)</f>
        <v>9244</v>
      </c>
      <c r="C52" s="3">
        <f t="shared" ref="C52:AB52" si="0">SUM(C2:C51)</f>
        <v>424</v>
      </c>
      <c r="D52" s="3">
        <f t="shared" si="0"/>
        <v>20</v>
      </c>
      <c r="E52" s="3">
        <f t="shared" si="0"/>
        <v>0</v>
      </c>
      <c r="F52" s="3">
        <f t="shared" si="0"/>
        <v>0</v>
      </c>
      <c r="G52" s="3">
        <f t="shared" si="0"/>
        <v>164</v>
      </c>
      <c r="H52" s="3">
        <f t="shared" si="0"/>
        <v>100</v>
      </c>
      <c r="I52" s="3">
        <f t="shared" si="0"/>
        <v>4702</v>
      </c>
      <c r="J52" s="3">
        <f t="shared" si="0"/>
        <v>1700</v>
      </c>
      <c r="K52" s="3">
        <f t="shared" si="0"/>
        <v>0</v>
      </c>
      <c r="L52" s="3">
        <f t="shared" si="0"/>
        <v>0</v>
      </c>
      <c r="M52" s="3">
        <f t="shared" si="0"/>
        <v>0</v>
      </c>
      <c r="N52" s="3">
        <f t="shared" si="0"/>
        <v>0</v>
      </c>
      <c r="O52" s="3">
        <f t="shared" si="0"/>
        <v>0</v>
      </c>
      <c r="P52" s="3">
        <f t="shared" si="0"/>
        <v>0</v>
      </c>
      <c r="Q52" s="3">
        <f t="shared" si="0"/>
        <v>0</v>
      </c>
      <c r="R52" s="3">
        <f t="shared" si="0"/>
        <v>0</v>
      </c>
      <c r="S52" s="3">
        <f t="shared" si="0"/>
        <v>1369</v>
      </c>
      <c r="T52" s="3">
        <f t="shared" si="0"/>
        <v>400</v>
      </c>
      <c r="U52" s="3">
        <f t="shared" si="0"/>
        <v>91</v>
      </c>
      <c r="V52" s="3">
        <f t="shared" si="0"/>
        <v>100</v>
      </c>
      <c r="W52" s="3">
        <f t="shared" si="0"/>
        <v>0</v>
      </c>
      <c r="X52" s="3">
        <f t="shared" si="0"/>
        <v>294</v>
      </c>
      <c r="Y52" s="3">
        <f t="shared" si="0"/>
        <v>200</v>
      </c>
      <c r="Z52" s="3">
        <f t="shared" si="0"/>
        <v>0</v>
      </c>
      <c r="AA52" s="3">
        <f t="shared" si="0"/>
        <v>3</v>
      </c>
      <c r="AB52" s="3">
        <f t="shared" si="0"/>
        <v>0</v>
      </c>
      <c r="AC52" s="3"/>
      <c r="AD52" s="3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DB19-AF91-44A9-85ED-6A84068A84D2}">
  <dimension ref="A1:AD147"/>
  <sheetViews>
    <sheetView zoomScale="55" zoomScaleNormal="55" workbookViewId="0">
      <pane ySplit="1" topLeftCell="A111" activePane="bottomLeft" state="frozen"/>
      <selection pane="bottomLeft" activeCell="A146" sqref="A146:XFD146"/>
    </sheetView>
  </sheetViews>
  <sheetFormatPr defaultRowHeight="15.75" x14ac:dyDescent="0.25"/>
  <cols>
    <col min="1" max="1" width="14.5" customWidth="1"/>
    <col min="23" max="23" width="13" customWidth="1"/>
    <col min="24" max="24" width="10.5" customWidth="1"/>
    <col min="25" max="25" width="10.625" customWidth="1"/>
    <col min="26" max="26" width="16.25" customWidth="1"/>
    <col min="27" max="27" width="12.375" customWidth="1"/>
    <col min="28" max="28" width="10.875" customWidth="1"/>
    <col min="29" max="29" width="10.5" customWidth="1"/>
    <col min="30" max="30" width="15.875" customWidth="1"/>
  </cols>
  <sheetData>
    <row r="1" spans="1:30" x14ac:dyDescent="0.25">
      <c r="A1" s="1" t="s">
        <v>43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81</v>
      </c>
      <c r="G1" s="1" t="s">
        <v>2</v>
      </c>
      <c r="H1" s="1" t="s">
        <v>82</v>
      </c>
      <c r="I1" s="1" t="s">
        <v>3</v>
      </c>
      <c r="J1" s="1" t="s">
        <v>83</v>
      </c>
      <c r="K1" s="1" t="s">
        <v>4</v>
      </c>
      <c r="L1" s="1" t="s">
        <v>84</v>
      </c>
      <c r="M1" s="1" t="s">
        <v>5</v>
      </c>
      <c r="N1" s="1" t="s">
        <v>85</v>
      </c>
      <c r="O1" s="1" t="s">
        <v>6</v>
      </c>
      <c r="P1" s="1" t="s">
        <v>86</v>
      </c>
      <c r="Q1" s="1" t="s">
        <v>7</v>
      </c>
      <c r="R1" s="1" t="s">
        <v>87</v>
      </c>
      <c r="S1" s="1" t="s">
        <v>8</v>
      </c>
      <c r="T1" s="1" t="s">
        <v>88</v>
      </c>
      <c r="U1" s="1" t="s">
        <v>9</v>
      </c>
      <c r="V1" s="1" t="s">
        <v>89</v>
      </c>
      <c r="W1" s="1" t="s">
        <v>92</v>
      </c>
      <c r="X1" s="1" t="s">
        <v>80</v>
      </c>
      <c r="Y1" s="1" t="s">
        <v>90</v>
      </c>
      <c r="Z1" s="1" t="s">
        <v>93</v>
      </c>
      <c r="AA1" s="1" t="s">
        <v>12</v>
      </c>
      <c r="AB1" s="1" t="s">
        <v>13</v>
      </c>
      <c r="AC1" s="1" t="s">
        <v>15</v>
      </c>
      <c r="AD1" s="1" t="s">
        <v>15</v>
      </c>
    </row>
    <row r="2" spans="1:30" x14ac:dyDescent="0.25">
      <c r="A2" s="1">
        <v>3</v>
      </c>
      <c r="B2">
        <v>487</v>
      </c>
      <c r="G2">
        <v>487</v>
      </c>
    </row>
    <row r="3" spans="1:30" x14ac:dyDescent="0.25">
      <c r="A3" s="1">
        <v>4</v>
      </c>
      <c r="B3">
        <v>481</v>
      </c>
      <c r="G3">
        <v>481</v>
      </c>
    </row>
    <row r="4" spans="1:30" x14ac:dyDescent="0.25">
      <c r="A4" s="1">
        <v>5</v>
      </c>
      <c r="B4">
        <v>477</v>
      </c>
      <c r="G4">
        <v>477</v>
      </c>
    </row>
    <row r="5" spans="1:30" x14ac:dyDescent="0.25">
      <c r="A5" s="1">
        <v>6</v>
      </c>
      <c r="AC5" t="s">
        <v>28</v>
      </c>
    </row>
    <row r="6" spans="1:30" x14ac:dyDescent="0.25">
      <c r="A6" s="1">
        <v>7</v>
      </c>
      <c r="AC6" t="s">
        <v>28</v>
      </c>
    </row>
    <row r="7" spans="1:30" x14ac:dyDescent="0.25">
      <c r="A7" s="1">
        <v>8</v>
      </c>
      <c r="AC7" t="s">
        <v>28</v>
      </c>
    </row>
    <row r="8" spans="1:30" x14ac:dyDescent="0.25">
      <c r="A8" s="1">
        <v>9</v>
      </c>
      <c r="B8">
        <v>119</v>
      </c>
      <c r="D8">
        <v>1</v>
      </c>
      <c r="G8">
        <v>119</v>
      </c>
      <c r="H8">
        <v>200</v>
      </c>
    </row>
    <row r="9" spans="1:30" x14ac:dyDescent="0.25">
      <c r="A9" s="1">
        <v>9</v>
      </c>
      <c r="B9">
        <v>351</v>
      </c>
      <c r="G9">
        <v>351</v>
      </c>
    </row>
    <row r="10" spans="1:30" x14ac:dyDescent="0.25">
      <c r="A10" s="1">
        <v>9</v>
      </c>
      <c r="B10">
        <v>92</v>
      </c>
      <c r="D10">
        <v>1</v>
      </c>
      <c r="S10">
        <v>92</v>
      </c>
      <c r="T10">
        <v>100</v>
      </c>
    </row>
    <row r="11" spans="1:30" x14ac:dyDescent="0.25">
      <c r="A11" s="1">
        <v>9</v>
      </c>
      <c r="B11">
        <v>394</v>
      </c>
      <c r="S11">
        <v>394</v>
      </c>
      <c r="T11">
        <v>100</v>
      </c>
    </row>
    <row r="12" spans="1:30" x14ac:dyDescent="0.25">
      <c r="A12" s="1">
        <v>10</v>
      </c>
      <c r="B12">
        <v>223</v>
      </c>
      <c r="D12">
        <v>1</v>
      </c>
      <c r="S12">
        <v>223</v>
      </c>
      <c r="T12">
        <v>100</v>
      </c>
      <c r="AC12" t="s">
        <v>44</v>
      </c>
    </row>
    <row r="13" spans="1:30" x14ac:dyDescent="0.25">
      <c r="A13" s="1">
        <v>10</v>
      </c>
      <c r="B13">
        <v>280</v>
      </c>
      <c r="D13">
        <v>1</v>
      </c>
      <c r="S13">
        <v>280</v>
      </c>
      <c r="T13">
        <v>100</v>
      </c>
    </row>
    <row r="14" spans="1:30" x14ac:dyDescent="0.25">
      <c r="A14" s="1">
        <v>11</v>
      </c>
      <c r="B14">
        <v>388</v>
      </c>
      <c r="D14">
        <v>1</v>
      </c>
      <c r="S14">
        <v>388</v>
      </c>
      <c r="T14">
        <v>200</v>
      </c>
    </row>
    <row r="15" spans="1:30" x14ac:dyDescent="0.25">
      <c r="A15" s="1">
        <v>11</v>
      </c>
      <c r="B15">
        <v>43</v>
      </c>
      <c r="S15">
        <v>43</v>
      </c>
      <c r="T15">
        <v>100</v>
      </c>
    </row>
    <row r="16" spans="1:30" x14ac:dyDescent="0.25">
      <c r="A16" s="1">
        <v>11</v>
      </c>
      <c r="B16">
        <v>43</v>
      </c>
      <c r="S16">
        <v>43</v>
      </c>
      <c r="T16">
        <v>100</v>
      </c>
    </row>
    <row r="17" spans="1:29" x14ac:dyDescent="0.25">
      <c r="A17" s="1">
        <v>11</v>
      </c>
      <c r="B17">
        <v>150</v>
      </c>
      <c r="S17">
        <v>150</v>
      </c>
    </row>
    <row r="18" spans="1:29" x14ac:dyDescent="0.25">
      <c r="A18" s="1">
        <v>11</v>
      </c>
      <c r="B18">
        <v>286</v>
      </c>
      <c r="S18">
        <v>286</v>
      </c>
      <c r="T18">
        <v>100</v>
      </c>
    </row>
    <row r="19" spans="1:29" x14ac:dyDescent="0.25">
      <c r="A19" s="1">
        <v>12</v>
      </c>
      <c r="B19">
        <v>45</v>
      </c>
      <c r="D19">
        <v>1</v>
      </c>
      <c r="S19">
        <v>45</v>
      </c>
    </row>
    <row r="20" spans="1:29" x14ac:dyDescent="0.25">
      <c r="A20" s="1">
        <v>12</v>
      </c>
      <c r="C20">
        <v>53</v>
      </c>
      <c r="U20">
        <v>53</v>
      </c>
      <c r="V20">
        <v>100</v>
      </c>
      <c r="W20" s="6"/>
      <c r="AA20">
        <v>1</v>
      </c>
      <c r="AC20" t="s">
        <v>45</v>
      </c>
    </row>
    <row r="21" spans="1:29" x14ac:dyDescent="0.25">
      <c r="A21" s="1">
        <v>13</v>
      </c>
      <c r="B21">
        <v>283</v>
      </c>
      <c r="D21">
        <v>1</v>
      </c>
      <c r="S21">
        <v>283</v>
      </c>
      <c r="T21">
        <v>100</v>
      </c>
    </row>
    <row r="22" spans="1:29" x14ac:dyDescent="0.25">
      <c r="A22" s="1">
        <v>13</v>
      </c>
      <c r="B22">
        <v>205</v>
      </c>
      <c r="S22">
        <v>205</v>
      </c>
    </row>
    <row r="23" spans="1:29" x14ac:dyDescent="0.25">
      <c r="A23" s="1">
        <v>14</v>
      </c>
      <c r="B23">
        <v>450</v>
      </c>
      <c r="D23">
        <v>1</v>
      </c>
      <c r="S23">
        <v>450</v>
      </c>
      <c r="T23">
        <v>100</v>
      </c>
    </row>
    <row r="24" spans="1:29" x14ac:dyDescent="0.25">
      <c r="A24" s="1">
        <v>14</v>
      </c>
      <c r="B24">
        <v>255</v>
      </c>
      <c r="S24">
        <v>255</v>
      </c>
    </row>
    <row r="25" spans="1:29" x14ac:dyDescent="0.25">
      <c r="A25" s="1">
        <v>15</v>
      </c>
      <c r="B25">
        <v>175</v>
      </c>
      <c r="D25">
        <v>1</v>
      </c>
      <c r="S25">
        <v>175</v>
      </c>
      <c r="T25">
        <v>100</v>
      </c>
    </row>
    <row r="26" spans="1:29" x14ac:dyDescent="0.25">
      <c r="A26" s="1">
        <v>15</v>
      </c>
      <c r="B26">
        <v>554</v>
      </c>
      <c r="D26">
        <v>1</v>
      </c>
      <c r="S26">
        <v>554</v>
      </c>
      <c r="T26">
        <v>100</v>
      </c>
      <c r="AC26" t="s">
        <v>46</v>
      </c>
    </row>
    <row r="27" spans="1:29" x14ac:dyDescent="0.25">
      <c r="A27" s="1">
        <v>16</v>
      </c>
      <c r="B27">
        <v>107</v>
      </c>
      <c r="G27">
        <v>107</v>
      </c>
    </row>
    <row r="28" spans="1:29" x14ac:dyDescent="0.25">
      <c r="A28" s="1">
        <v>16</v>
      </c>
      <c r="B28">
        <v>516</v>
      </c>
      <c r="D28">
        <v>1</v>
      </c>
      <c r="G28">
        <v>516</v>
      </c>
      <c r="H28">
        <v>100</v>
      </c>
    </row>
    <row r="29" spans="1:29" x14ac:dyDescent="0.25">
      <c r="A29" s="1">
        <v>17</v>
      </c>
      <c r="B29">
        <v>544</v>
      </c>
      <c r="D29">
        <v>1</v>
      </c>
      <c r="G29">
        <v>544</v>
      </c>
      <c r="H29">
        <v>100</v>
      </c>
    </row>
    <row r="30" spans="1:29" x14ac:dyDescent="0.25">
      <c r="A30" s="1">
        <v>16</v>
      </c>
      <c r="B30">
        <v>275</v>
      </c>
      <c r="G30">
        <v>275</v>
      </c>
    </row>
    <row r="31" spans="1:29" x14ac:dyDescent="0.25">
      <c r="A31" s="1">
        <v>18</v>
      </c>
      <c r="B31">
        <v>344</v>
      </c>
      <c r="D31">
        <v>1</v>
      </c>
      <c r="G31">
        <v>344</v>
      </c>
      <c r="H31">
        <v>200</v>
      </c>
    </row>
    <row r="32" spans="1:29" x14ac:dyDescent="0.25">
      <c r="A32" s="1">
        <v>18</v>
      </c>
      <c r="B32">
        <v>285</v>
      </c>
      <c r="G32">
        <v>285</v>
      </c>
    </row>
    <row r="33" spans="1:29" x14ac:dyDescent="0.25">
      <c r="A33" s="1">
        <v>19</v>
      </c>
      <c r="B33">
        <v>298</v>
      </c>
      <c r="D33">
        <v>1</v>
      </c>
      <c r="G33">
        <v>298</v>
      </c>
      <c r="H33">
        <v>200</v>
      </c>
    </row>
    <row r="34" spans="1:29" x14ac:dyDescent="0.25">
      <c r="A34" s="1">
        <v>19</v>
      </c>
      <c r="C34">
        <v>24</v>
      </c>
      <c r="X34">
        <v>24</v>
      </c>
      <c r="Y34">
        <v>100</v>
      </c>
      <c r="Z34" s="6"/>
      <c r="AA34">
        <v>1</v>
      </c>
      <c r="AC34" t="s">
        <v>47</v>
      </c>
    </row>
    <row r="35" spans="1:29" x14ac:dyDescent="0.25">
      <c r="A35" s="1">
        <v>19</v>
      </c>
      <c r="B35">
        <v>315</v>
      </c>
      <c r="G35">
        <v>315</v>
      </c>
    </row>
    <row r="36" spans="1:29" x14ac:dyDescent="0.25">
      <c r="A36" s="1">
        <v>20</v>
      </c>
      <c r="B36">
        <v>372</v>
      </c>
      <c r="D36">
        <v>1</v>
      </c>
      <c r="G36">
        <v>372</v>
      </c>
      <c r="H36">
        <v>100</v>
      </c>
    </row>
    <row r="37" spans="1:29" x14ac:dyDescent="0.25">
      <c r="A37" s="1">
        <v>20</v>
      </c>
      <c r="B37">
        <v>185</v>
      </c>
      <c r="D37">
        <v>1</v>
      </c>
      <c r="G37">
        <v>185</v>
      </c>
    </row>
    <row r="38" spans="1:29" x14ac:dyDescent="0.25">
      <c r="A38" s="1">
        <v>21</v>
      </c>
      <c r="B38">
        <v>360</v>
      </c>
      <c r="D38">
        <v>1</v>
      </c>
      <c r="G38">
        <v>360</v>
      </c>
      <c r="H38">
        <v>100</v>
      </c>
    </row>
    <row r="39" spans="1:29" x14ac:dyDescent="0.25">
      <c r="A39" s="1">
        <v>22</v>
      </c>
      <c r="B39">
        <v>310</v>
      </c>
      <c r="D39">
        <v>1</v>
      </c>
      <c r="G39">
        <v>310</v>
      </c>
      <c r="H39">
        <v>200</v>
      </c>
      <c r="T39">
        <v>100</v>
      </c>
    </row>
    <row r="40" spans="1:29" x14ac:dyDescent="0.25">
      <c r="A40" s="1">
        <v>22</v>
      </c>
      <c r="B40">
        <v>115</v>
      </c>
      <c r="E40">
        <v>115</v>
      </c>
    </row>
    <row r="41" spans="1:29" x14ac:dyDescent="0.25">
      <c r="A41" s="1">
        <v>22</v>
      </c>
      <c r="B41">
        <v>149</v>
      </c>
      <c r="D41">
        <v>1</v>
      </c>
      <c r="S41">
        <v>149</v>
      </c>
      <c r="T41">
        <v>200</v>
      </c>
    </row>
    <row r="42" spans="1:29" x14ac:dyDescent="0.25">
      <c r="A42" s="1">
        <v>22</v>
      </c>
      <c r="C42">
        <v>52</v>
      </c>
      <c r="U42">
        <v>52</v>
      </c>
      <c r="V42">
        <v>100</v>
      </c>
      <c r="W42" s="6"/>
      <c r="AA42">
        <v>1</v>
      </c>
      <c r="AC42" t="s">
        <v>49</v>
      </c>
    </row>
    <row r="43" spans="1:29" x14ac:dyDescent="0.25">
      <c r="A43" s="1">
        <v>22</v>
      </c>
      <c r="B43">
        <v>104</v>
      </c>
      <c r="S43">
        <v>104</v>
      </c>
    </row>
    <row r="44" spans="1:29" x14ac:dyDescent="0.25">
      <c r="A44" s="1">
        <v>23</v>
      </c>
      <c r="B44">
        <v>636</v>
      </c>
      <c r="D44">
        <v>1</v>
      </c>
      <c r="S44">
        <v>636</v>
      </c>
      <c r="T44">
        <v>100</v>
      </c>
    </row>
    <row r="45" spans="1:29" x14ac:dyDescent="0.25">
      <c r="A45" s="1">
        <v>23</v>
      </c>
      <c r="C45">
        <v>52</v>
      </c>
      <c r="U45">
        <v>52</v>
      </c>
      <c r="V45">
        <v>100</v>
      </c>
      <c r="W45" s="6"/>
      <c r="AA45">
        <v>1</v>
      </c>
      <c r="AC45" t="s">
        <v>50</v>
      </c>
    </row>
    <row r="46" spans="1:29" x14ac:dyDescent="0.25">
      <c r="A46" s="1">
        <v>24</v>
      </c>
      <c r="B46">
        <v>499</v>
      </c>
      <c r="D46">
        <v>1</v>
      </c>
      <c r="E46">
        <v>499</v>
      </c>
      <c r="F46">
        <v>100</v>
      </c>
    </row>
    <row r="47" spans="1:29" x14ac:dyDescent="0.25">
      <c r="A47" s="1">
        <v>24</v>
      </c>
      <c r="B47">
        <v>239</v>
      </c>
      <c r="E47">
        <v>239</v>
      </c>
    </row>
    <row r="48" spans="1:29" x14ac:dyDescent="0.25">
      <c r="A48" s="1">
        <v>25</v>
      </c>
      <c r="B48">
        <v>53</v>
      </c>
      <c r="E48">
        <v>53</v>
      </c>
    </row>
    <row r="49" spans="1:29" x14ac:dyDescent="0.25">
      <c r="A49" s="1">
        <v>25</v>
      </c>
      <c r="B49">
        <v>209</v>
      </c>
      <c r="D49">
        <v>1</v>
      </c>
      <c r="E49">
        <v>209</v>
      </c>
      <c r="F49">
        <v>200</v>
      </c>
    </row>
    <row r="50" spans="1:29" x14ac:dyDescent="0.25">
      <c r="A50" s="1">
        <v>25</v>
      </c>
      <c r="C50">
        <v>100</v>
      </c>
      <c r="X50">
        <v>100</v>
      </c>
      <c r="Y50">
        <v>100</v>
      </c>
      <c r="Z50" s="6"/>
      <c r="AB50">
        <v>1</v>
      </c>
      <c r="AC50" t="s">
        <v>51</v>
      </c>
    </row>
    <row r="51" spans="1:29" x14ac:dyDescent="0.25">
      <c r="A51" s="1">
        <v>25</v>
      </c>
      <c r="B51">
        <v>364</v>
      </c>
      <c r="E51">
        <v>364</v>
      </c>
    </row>
    <row r="52" spans="1:29" x14ac:dyDescent="0.25">
      <c r="A52" s="1">
        <v>26</v>
      </c>
      <c r="B52">
        <v>61</v>
      </c>
      <c r="E52">
        <v>61</v>
      </c>
    </row>
    <row r="53" spans="1:29" x14ac:dyDescent="0.25">
      <c r="A53" s="1">
        <v>26</v>
      </c>
      <c r="B53">
        <v>91</v>
      </c>
      <c r="D53">
        <v>1</v>
      </c>
      <c r="E53">
        <v>91</v>
      </c>
      <c r="F53">
        <v>200</v>
      </c>
    </row>
    <row r="54" spans="1:29" x14ac:dyDescent="0.25">
      <c r="A54" s="1">
        <v>26</v>
      </c>
      <c r="B54">
        <v>331</v>
      </c>
      <c r="D54">
        <v>1</v>
      </c>
      <c r="E54">
        <v>331</v>
      </c>
      <c r="F54">
        <v>100</v>
      </c>
    </row>
    <row r="55" spans="1:29" x14ac:dyDescent="0.25">
      <c r="A55" s="1">
        <v>26</v>
      </c>
      <c r="B55">
        <v>245</v>
      </c>
      <c r="E55">
        <v>245</v>
      </c>
    </row>
    <row r="56" spans="1:29" x14ac:dyDescent="0.25">
      <c r="A56" s="1">
        <v>27</v>
      </c>
      <c r="B56">
        <v>463</v>
      </c>
      <c r="D56">
        <v>1</v>
      </c>
      <c r="E56">
        <v>463</v>
      </c>
      <c r="F56">
        <v>100</v>
      </c>
    </row>
    <row r="57" spans="1:29" x14ac:dyDescent="0.25">
      <c r="A57" s="1">
        <v>27</v>
      </c>
      <c r="B57">
        <v>226</v>
      </c>
      <c r="E57">
        <v>226</v>
      </c>
    </row>
    <row r="58" spans="1:29" x14ac:dyDescent="0.25">
      <c r="A58" s="1">
        <v>28</v>
      </c>
      <c r="B58">
        <v>225</v>
      </c>
      <c r="D58">
        <v>1</v>
      </c>
      <c r="E58">
        <v>225</v>
      </c>
      <c r="F58">
        <v>100</v>
      </c>
      <c r="AB58">
        <v>1</v>
      </c>
    </row>
    <row r="59" spans="1:29" x14ac:dyDescent="0.25">
      <c r="A59" s="1">
        <v>28</v>
      </c>
      <c r="B59">
        <v>457</v>
      </c>
      <c r="E59">
        <v>457</v>
      </c>
    </row>
    <row r="60" spans="1:29" x14ac:dyDescent="0.25">
      <c r="A60" s="1">
        <v>29</v>
      </c>
      <c r="B60">
        <v>399</v>
      </c>
      <c r="D60">
        <v>1</v>
      </c>
      <c r="E60">
        <v>399</v>
      </c>
      <c r="F60">
        <v>200</v>
      </c>
    </row>
    <row r="61" spans="1:29" x14ac:dyDescent="0.25">
      <c r="A61" s="1">
        <v>29</v>
      </c>
      <c r="B61">
        <v>241</v>
      </c>
      <c r="D61">
        <v>1</v>
      </c>
      <c r="E61">
        <v>241</v>
      </c>
      <c r="F61">
        <v>100</v>
      </c>
    </row>
    <row r="62" spans="1:29" x14ac:dyDescent="0.25">
      <c r="A62" s="1">
        <v>29</v>
      </c>
      <c r="E62">
        <v>104</v>
      </c>
      <c r="AC62" t="s">
        <v>52</v>
      </c>
    </row>
    <row r="63" spans="1:29" x14ac:dyDescent="0.25">
      <c r="A63" s="1">
        <v>30</v>
      </c>
      <c r="E63">
        <v>109</v>
      </c>
      <c r="AC63" t="s">
        <v>52</v>
      </c>
    </row>
    <row r="64" spans="1:29" x14ac:dyDescent="0.25">
      <c r="A64" s="1">
        <v>30</v>
      </c>
      <c r="E64">
        <v>560</v>
      </c>
      <c r="AC64" t="s">
        <v>52</v>
      </c>
    </row>
    <row r="65" spans="1:30" x14ac:dyDescent="0.25">
      <c r="A65" s="1">
        <v>31</v>
      </c>
      <c r="E65">
        <v>163</v>
      </c>
      <c r="AC65" t="s">
        <v>52</v>
      </c>
    </row>
    <row r="66" spans="1:30" x14ac:dyDescent="0.25">
      <c r="A66" s="1">
        <v>31</v>
      </c>
      <c r="D66">
        <v>1</v>
      </c>
      <c r="E66">
        <v>66</v>
      </c>
      <c r="F66">
        <v>100</v>
      </c>
      <c r="AC66" t="s">
        <v>52</v>
      </c>
    </row>
    <row r="67" spans="1:30" x14ac:dyDescent="0.25">
      <c r="A67" s="1">
        <v>31</v>
      </c>
      <c r="B67">
        <v>473</v>
      </c>
      <c r="E67">
        <v>473</v>
      </c>
    </row>
    <row r="68" spans="1:30" x14ac:dyDescent="0.25">
      <c r="A68" s="1">
        <v>32</v>
      </c>
      <c r="B68">
        <v>151</v>
      </c>
      <c r="D68">
        <v>1</v>
      </c>
      <c r="E68">
        <v>151</v>
      </c>
      <c r="F68">
        <v>100</v>
      </c>
    </row>
    <row r="69" spans="1:30" x14ac:dyDescent="0.25">
      <c r="A69" s="1">
        <v>32</v>
      </c>
      <c r="B69">
        <v>105</v>
      </c>
      <c r="D69">
        <v>1</v>
      </c>
      <c r="E69">
        <v>105</v>
      </c>
      <c r="F69">
        <v>200</v>
      </c>
      <c r="P69">
        <v>100</v>
      </c>
      <c r="T69">
        <v>100</v>
      </c>
      <c r="Y69">
        <v>100</v>
      </c>
      <c r="Z69" s="6"/>
    </row>
    <row r="70" spans="1:30" x14ac:dyDescent="0.25">
      <c r="A70" s="1">
        <v>32</v>
      </c>
      <c r="C70">
        <v>75</v>
      </c>
      <c r="X70">
        <v>75</v>
      </c>
      <c r="AA70">
        <v>1</v>
      </c>
      <c r="AC70" t="s">
        <v>53</v>
      </c>
    </row>
    <row r="71" spans="1:30" x14ac:dyDescent="0.25">
      <c r="A71" s="1">
        <v>32</v>
      </c>
      <c r="B71">
        <v>395</v>
      </c>
      <c r="E71">
        <v>395</v>
      </c>
    </row>
    <row r="72" spans="1:30" x14ac:dyDescent="0.25">
      <c r="A72" s="1">
        <v>32</v>
      </c>
      <c r="B72">
        <v>62</v>
      </c>
      <c r="C72">
        <v>62</v>
      </c>
      <c r="D72">
        <v>1</v>
      </c>
      <c r="O72">
        <v>62</v>
      </c>
      <c r="P72">
        <v>100</v>
      </c>
      <c r="S72">
        <v>62</v>
      </c>
      <c r="T72">
        <v>100</v>
      </c>
    </row>
    <row r="73" spans="1:30" x14ac:dyDescent="0.25">
      <c r="A73" s="1">
        <v>32</v>
      </c>
      <c r="C73">
        <v>128</v>
      </c>
      <c r="S73">
        <v>128</v>
      </c>
    </row>
    <row r="74" spans="1:30" x14ac:dyDescent="0.25">
      <c r="A74" s="1">
        <v>32</v>
      </c>
      <c r="C74">
        <v>155</v>
      </c>
      <c r="S74" s="6">
        <v>155</v>
      </c>
      <c r="AB74">
        <v>1</v>
      </c>
      <c r="AC74" t="s">
        <v>54</v>
      </c>
    </row>
    <row r="75" spans="1:30" x14ac:dyDescent="0.25">
      <c r="A75" s="1">
        <v>32</v>
      </c>
      <c r="B75">
        <v>185</v>
      </c>
      <c r="D75">
        <v>1</v>
      </c>
      <c r="O75">
        <v>185</v>
      </c>
      <c r="P75">
        <v>100</v>
      </c>
      <c r="AC75" s="6" t="s">
        <v>96</v>
      </c>
      <c r="AD75" s="6"/>
    </row>
    <row r="76" spans="1:30" x14ac:dyDescent="0.25">
      <c r="A76" s="1">
        <v>32</v>
      </c>
      <c r="B76">
        <v>281</v>
      </c>
      <c r="O76">
        <v>281</v>
      </c>
    </row>
    <row r="77" spans="1:30" x14ac:dyDescent="0.25">
      <c r="A77" s="1">
        <v>33</v>
      </c>
      <c r="B77">
        <v>45</v>
      </c>
      <c r="D77">
        <v>1</v>
      </c>
      <c r="E77">
        <v>45</v>
      </c>
      <c r="F77">
        <v>100</v>
      </c>
    </row>
    <row r="78" spans="1:30" x14ac:dyDescent="0.25">
      <c r="A78" s="1">
        <v>33</v>
      </c>
      <c r="B78">
        <v>561</v>
      </c>
      <c r="E78">
        <v>561</v>
      </c>
    </row>
    <row r="79" spans="1:30" x14ac:dyDescent="0.25">
      <c r="A79" s="1">
        <v>34</v>
      </c>
      <c r="B79">
        <v>234</v>
      </c>
      <c r="D79">
        <v>1</v>
      </c>
      <c r="E79">
        <v>234</v>
      </c>
      <c r="F79">
        <v>100</v>
      </c>
    </row>
    <row r="80" spans="1:30" x14ac:dyDescent="0.25">
      <c r="A80" s="1">
        <v>34</v>
      </c>
      <c r="C80">
        <v>220</v>
      </c>
      <c r="X80">
        <v>220</v>
      </c>
      <c r="Y80">
        <v>100</v>
      </c>
      <c r="Z80" s="6"/>
      <c r="AA80">
        <v>1</v>
      </c>
      <c r="AC80" t="s">
        <v>55</v>
      </c>
    </row>
    <row r="81" spans="1:30" x14ac:dyDescent="0.25">
      <c r="A81" s="1">
        <v>34</v>
      </c>
      <c r="B81">
        <v>228</v>
      </c>
      <c r="G81">
        <v>228</v>
      </c>
    </row>
    <row r="82" spans="1:30" x14ac:dyDescent="0.25">
      <c r="A82" s="1">
        <v>34</v>
      </c>
      <c r="B82">
        <v>346</v>
      </c>
      <c r="D82">
        <v>1</v>
      </c>
      <c r="E82">
        <v>346</v>
      </c>
      <c r="G82">
        <v>346</v>
      </c>
      <c r="H82">
        <v>200</v>
      </c>
    </row>
    <row r="83" spans="1:30" x14ac:dyDescent="0.25">
      <c r="A83" s="1">
        <v>34</v>
      </c>
      <c r="B83">
        <v>60</v>
      </c>
      <c r="F83">
        <v>100</v>
      </c>
      <c r="G83">
        <v>100</v>
      </c>
      <c r="M83">
        <v>100</v>
      </c>
    </row>
    <row r="84" spans="1:30" x14ac:dyDescent="0.25">
      <c r="A84" s="1">
        <v>34</v>
      </c>
      <c r="B84">
        <v>60</v>
      </c>
    </row>
    <row r="85" spans="1:30" x14ac:dyDescent="0.25">
      <c r="A85" s="1">
        <v>34</v>
      </c>
      <c r="B85">
        <v>60</v>
      </c>
      <c r="E85" s="8">
        <v>400</v>
      </c>
      <c r="G85" s="8">
        <v>400</v>
      </c>
      <c r="M85" s="8">
        <v>400</v>
      </c>
      <c r="AB85">
        <v>23</v>
      </c>
      <c r="AC85" t="s">
        <v>56</v>
      </c>
    </row>
    <row r="86" spans="1:30" x14ac:dyDescent="0.25">
      <c r="A86" s="1">
        <v>34</v>
      </c>
      <c r="B86">
        <v>167</v>
      </c>
      <c r="M86">
        <v>167</v>
      </c>
      <c r="AC86" s="9" t="s">
        <v>97</v>
      </c>
      <c r="AD86" s="10"/>
    </row>
    <row r="87" spans="1:30" x14ac:dyDescent="0.25">
      <c r="A87" s="1">
        <v>35</v>
      </c>
      <c r="B87">
        <v>303</v>
      </c>
      <c r="D87">
        <v>1</v>
      </c>
      <c r="M87">
        <v>303</v>
      </c>
      <c r="N87">
        <v>100</v>
      </c>
      <c r="AC87" s="10"/>
      <c r="AD87" s="10"/>
    </row>
    <row r="88" spans="1:30" x14ac:dyDescent="0.25">
      <c r="A88" s="1">
        <v>35</v>
      </c>
      <c r="B88">
        <v>296</v>
      </c>
      <c r="D88">
        <v>1</v>
      </c>
      <c r="M88">
        <v>296</v>
      </c>
      <c r="N88">
        <v>100</v>
      </c>
    </row>
    <row r="89" spans="1:30" x14ac:dyDescent="0.25">
      <c r="A89" s="1">
        <v>35</v>
      </c>
      <c r="B89">
        <v>293</v>
      </c>
      <c r="M89">
        <v>293</v>
      </c>
    </row>
    <row r="90" spans="1:30" x14ac:dyDescent="0.25">
      <c r="A90" s="1">
        <v>36</v>
      </c>
      <c r="B90">
        <v>153</v>
      </c>
      <c r="D90">
        <v>1</v>
      </c>
      <c r="M90">
        <v>153</v>
      </c>
      <c r="N90">
        <v>100</v>
      </c>
    </row>
    <row r="91" spans="1:30" x14ac:dyDescent="0.25">
      <c r="A91" s="1">
        <v>36</v>
      </c>
      <c r="B91">
        <v>341</v>
      </c>
      <c r="D91">
        <v>1</v>
      </c>
      <c r="M91">
        <v>341</v>
      </c>
      <c r="N91">
        <v>100</v>
      </c>
    </row>
    <row r="92" spans="1:30" x14ac:dyDescent="0.25">
      <c r="A92" s="1">
        <v>37</v>
      </c>
      <c r="B92">
        <v>527</v>
      </c>
      <c r="M92">
        <v>527</v>
      </c>
      <c r="N92">
        <v>100</v>
      </c>
    </row>
    <row r="93" spans="1:30" x14ac:dyDescent="0.25">
      <c r="A93" s="1">
        <v>37</v>
      </c>
      <c r="B93">
        <v>339</v>
      </c>
      <c r="M93">
        <v>339</v>
      </c>
    </row>
    <row r="94" spans="1:30" x14ac:dyDescent="0.25">
      <c r="A94" s="1">
        <v>37</v>
      </c>
      <c r="B94">
        <v>180</v>
      </c>
      <c r="D94">
        <v>1</v>
      </c>
      <c r="M94">
        <v>180</v>
      </c>
      <c r="N94">
        <v>100</v>
      </c>
    </row>
    <row r="95" spans="1:30" x14ac:dyDescent="0.25">
      <c r="A95" s="1">
        <v>37</v>
      </c>
      <c r="C95">
        <v>85</v>
      </c>
      <c r="O95">
        <v>85</v>
      </c>
      <c r="P95">
        <v>100</v>
      </c>
      <c r="AB95">
        <v>2</v>
      </c>
      <c r="AC95" t="s">
        <v>57</v>
      </c>
    </row>
    <row r="96" spans="1:30" x14ac:dyDescent="0.25">
      <c r="A96" s="1">
        <v>38</v>
      </c>
      <c r="B96">
        <v>237</v>
      </c>
      <c r="D96">
        <v>1</v>
      </c>
      <c r="G96">
        <v>237</v>
      </c>
      <c r="H96">
        <v>100</v>
      </c>
      <c r="AC96" s="6" t="s">
        <v>98</v>
      </c>
    </row>
    <row r="97" spans="1:29" x14ac:dyDescent="0.25">
      <c r="A97" s="1">
        <v>38</v>
      </c>
      <c r="B97">
        <v>300</v>
      </c>
      <c r="D97">
        <v>1</v>
      </c>
      <c r="G97">
        <v>300</v>
      </c>
      <c r="H97">
        <v>200</v>
      </c>
    </row>
    <row r="98" spans="1:29" x14ac:dyDescent="0.25">
      <c r="A98" s="1">
        <v>38</v>
      </c>
      <c r="C98">
        <v>75</v>
      </c>
      <c r="X98">
        <v>75</v>
      </c>
      <c r="Y98">
        <v>100</v>
      </c>
      <c r="Z98" s="6"/>
      <c r="AA98">
        <v>1</v>
      </c>
      <c r="AC98" t="s">
        <v>58</v>
      </c>
    </row>
    <row r="99" spans="1:29" x14ac:dyDescent="0.25">
      <c r="A99" s="1">
        <v>38</v>
      </c>
      <c r="B99">
        <v>132</v>
      </c>
      <c r="D99">
        <v>1</v>
      </c>
      <c r="G99">
        <v>132</v>
      </c>
      <c r="H99">
        <v>100</v>
      </c>
    </row>
    <row r="100" spans="1:29" x14ac:dyDescent="0.25">
      <c r="A100" s="1">
        <v>38</v>
      </c>
      <c r="B100">
        <v>106</v>
      </c>
      <c r="G100">
        <v>106</v>
      </c>
    </row>
    <row r="101" spans="1:29" x14ac:dyDescent="0.25">
      <c r="A101" s="1">
        <v>39</v>
      </c>
      <c r="B101">
        <v>299</v>
      </c>
      <c r="D101">
        <v>1</v>
      </c>
      <c r="G101">
        <v>299</v>
      </c>
      <c r="H101">
        <v>200</v>
      </c>
      <c r="T101">
        <v>100</v>
      </c>
    </row>
    <row r="102" spans="1:29" x14ac:dyDescent="0.25">
      <c r="A102" s="1">
        <v>39</v>
      </c>
      <c r="B102">
        <v>172</v>
      </c>
      <c r="G102">
        <v>172</v>
      </c>
    </row>
    <row r="103" spans="1:29" x14ac:dyDescent="0.25">
      <c r="A103" s="1">
        <v>39</v>
      </c>
      <c r="B103">
        <v>283</v>
      </c>
      <c r="S103">
        <v>283</v>
      </c>
      <c r="T103">
        <v>100</v>
      </c>
    </row>
    <row r="104" spans="1:29" x14ac:dyDescent="0.25">
      <c r="A104" s="1">
        <v>39</v>
      </c>
      <c r="B104">
        <v>67</v>
      </c>
      <c r="D104">
        <v>1</v>
      </c>
      <c r="S104">
        <v>67</v>
      </c>
    </row>
    <row r="105" spans="1:29" x14ac:dyDescent="0.25">
      <c r="A105" s="1">
        <v>39</v>
      </c>
      <c r="C105">
        <v>140</v>
      </c>
      <c r="X105">
        <v>140</v>
      </c>
      <c r="Y105">
        <v>100</v>
      </c>
      <c r="Z105" s="6"/>
      <c r="AA105">
        <v>1</v>
      </c>
      <c r="AC105" t="s">
        <v>59</v>
      </c>
    </row>
    <row r="106" spans="1:29" x14ac:dyDescent="0.25">
      <c r="A106" s="1">
        <v>40</v>
      </c>
      <c r="AC106" t="s">
        <v>38</v>
      </c>
    </row>
    <row r="107" spans="1:29" x14ac:dyDescent="0.25">
      <c r="A107" s="1">
        <v>41</v>
      </c>
      <c r="AC107" t="s">
        <v>38</v>
      </c>
    </row>
    <row r="108" spans="1:29" x14ac:dyDescent="0.25">
      <c r="A108" s="1">
        <v>42</v>
      </c>
      <c r="AC108" t="s">
        <v>38</v>
      </c>
    </row>
    <row r="109" spans="1:29" x14ac:dyDescent="0.25">
      <c r="A109" s="1">
        <v>43</v>
      </c>
      <c r="AC109" t="s">
        <v>38</v>
      </c>
    </row>
    <row r="110" spans="1:29" x14ac:dyDescent="0.25">
      <c r="A110" s="1">
        <v>44</v>
      </c>
      <c r="AC110" t="s">
        <v>38</v>
      </c>
    </row>
    <row r="111" spans="1:29" x14ac:dyDescent="0.25">
      <c r="A111" s="1">
        <v>45</v>
      </c>
      <c r="AC111" t="s">
        <v>38</v>
      </c>
    </row>
    <row r="112" spans="1:29" x14ac:dyDescent="0.25">
      <c r="A112" t="s">
        <v>60</v>
      </c>
      <c r="AC112" t="s">
        <v>38</v>
      </c>
    </row>
    <row r="113" spans="1:16" x14ac:dyDescent="0.25">
      <c r="A113" s="1">
        <v>46</v>
      </c>
      <c r="B113">
        <v>464</v>
      </c>
      <c r="O113">
        <v>464</v>
      </c>
    </row>
    <row r="114" spans="1:16" x14ac:dyDescent="0.25">
      <c r="A114" s="1">
        <v>47</v>
      </c>
      <c r="B114">
        <v>39</v>
      </c>
      <c r="D114">
        <v>1</v>
      </c>
      <c r="O114">
        <v>39</v>
      </c>
      <c r="P114">
        <v>100</v>
      </c>
    </row>
    <row r="115" spans="1:16" x14ac:dyDescent="0.25">
      <c r="A115" s="1">
        <v>47</v>
      </c>
      <c r="B115">
        <v>403</v>
      </c>
      <c r="O115">
        <v>403</v>
      </c>
    </row>
    <row r="116" spans="1:16" x14ac:dyDescent="0.25">
      <c r="A116" s="1">
        <v>48</v>
      </c>
      <c r="B116">
        <v>450</v>
      </c>
      <c r="O116">
        <v>450</v>
      </c>
    </row>
    <row r="117" spans="1:16" x14ac:dyDescent="0.25">
      <c r="A117" s="1">
        <v>49</v>
      </c>
      <c r="B117">
        <v>142</v>
      </c>
      <c r="D117">
        <v>1</v>
      </c>
      <c r="O117">
        <v>142</v>
      </c>
      <c r="P117">
        <v>100</v>
      </c>
    </row>
    <row r="118" spans="1:16" x14ac:dyDescent="0.25">
      <c r="A118" s="1">
        <v>49</v>
      </c>
      <c r="B118">
        <v>302</v>
      </c>
      <c r="O118">
        <v>302</v>
      </c>
    </row>
    <row r="119" spans="1:16" x14ac:dyDescent="0.25">
      <c r="A119" s="1">
        <v>50</v>
      </c>
      <c r="B119">
        <v>427</v>
      </c>
      <c r="D119">
        <v>1</v>
      </c>
      <c r="O119">
        <v>427</v>
      </c>
      <c r="P119">
        <v>100</v>
      </c>
    </row>
    <row r="120" spans="1:16" x14ac:dyDescent="0.25">
      <c r="A120" s="1">
        <v>51</v>
      </c>
      <c r="B120">
        <v>438</v>
      </c>
      <c r="D120">
        <v>1</v>
      </c>
      <c r="O120">
        <v>438</v>
      </c>
      <c r="P120">
        <v>100</v>
      </c>
    </row>
    <row r="121" spans="1:16" x14ac:dyDescent="0.25">
      <c r="A121" s="1">
        <v>52</v>
      </c>
      <c r="B121">
        <v>499</v>
      </c>
      <c r="O121">
        <v>499</v>
      </c>
      <c r="P121">
        <v>100</v>
      </c>
    </row>
    <row r="122" spans="1:16" x14ac:dyDescent="0.25">
      <c r="A122" s="1">
        <v>53</v>
      </c>
      <c r="B122">
        <v>413</v>
      </c>
      <c r="D122">
        <v>1</v>
      </c>
      <c r="O122">
        <v>413</v>
      </c>
    </row>
    <row r="123" spans="1:16" x14ac:dyDescent="0.25">
      <c r="A123" s="1">
        <v>54</v>
      </c>
      <c r="B123">
        <v>294</v>
      </c>
      <c r="D123">
        <v>1</v>
      </c>
      <c r="O123">
        <v>294</v>
      </c>
      <c r="P123">
        <v>100</v>
      </c>
    </row>
    <row r="124" spans="1:16" x14ac:dyDescent="0.25">
      <c r="A124" s="1">
        <v>54</v>
      </c>
      <c r="B124">
        <v>170</v>
      </c>
      <c r="O124">
        <v>170</v>
      </c>
    </row>
    <row r="125" spans="1:16" x14ac:dyDescent="0.25">
      <c r="A125" s="1">
        <v>55</v>
      </c>
      <c r="B125">
        <v>283</v>
      </c>
      <c r="D125">
        <v>1</v>
      </c>
      <c r="O125">
        <v>283</v>
      </c>
      <c r="P125">
        <v>100</v>
      </c>
    </row>
    <row r="126" spans="1:16" x14ac:dyDescent="0.25">
      <c r="A126" s="1">
        <v>55</v>
      </c>
      <c r="B126">
        <v>181</v>
      </c>
      <c r="O126">
        <v>181</v>
      </c>
    </row>
    <row r="127" spans="1:16" x14ac:dyDescent="0.25">
      <c r="A127" s="1">
        <v>56</v>
      </c>
      <c r="B127">
        <v>232</v>
      </c>
      <c r="D127">
        <v>1</v>
      </c>
      <c r="O127">
        <v>232</v>
      </c>
      <c r="P127">
        <v>100</v>
      </c>
    </row>
    <row r="128" spans="1:16" x14ac:dyDescent="0.25">
      <c r="A128" s="1">
        <v>56</v>
      </c>
      <c r="B128">
        <v>380</v>
      </c>
      <c r="O128">
        <v>380</v>
      </c>
    </row>
    <row r="129" spans="1:29" x14ac:dyDescent="0.25">
      <c r="A129" s="1">
        <v>57</v>
      </c>
      <c r="B129">
        <v>174</v>
      </c>
      <c r="D129">
        <v>1</v>
      </c>
      <c r="O129">
        <v>174</v>
      </c>
      <c r="P129">
        <v>100</v>
      </c>
      <c r="T129">
        <v>100</v>
      </c>
    </row>
    <row r="130" spans="1:29" x14ac:dyDescent="0.25">
      <c r="A130" s="1">
        <v>57</v>
      </c>
      <c r="C130">
        <v>30</v>
      </c>
      <c r="X130">
        <v>30</v>
      </c>
      <c r="Y130">
        <v>100</v>
      </c>
      <c r="Z130" s="6"/>
      <c r="AA130">
        <v>1</v>
      </c>
      <c r="AC130" t="s">
        <v>61</v>
      </c>
    </row>
    <row r="131" spans="1:29" x14ac:dyDescent="0.25">
      <c r="A131" s="1">
        <v>57</v>
      </c>
      <c r="B131">
        <v>166</v>
      </c>
      <c r="S131">
        <v>166</v>
      </c>
    </row>
    <row r="132" spans="1:29" x14ac:dyDescent="0.25">
      <c r="A132" s="1">
        <v>57</v>
      </c>
      <c r="B132">
        <v>155</v>
      </c>
      <c r="C132">
        <v>155</v>
      </c>
      <c r="D132">
        <v>1</v>
      </c>
      <c r="S132">
        <v>155</v>
      </c>
      <c r="T132">
        <v>100</v>
      </c>
      <c r="X132">
        <v>155</v>
      </c>
      <c r="Y132">
        <v>100</v>
      </c>
    </row>
    <row r="133" spans="1:29" x14ac:dyDescent="0.25">
      <c r="C133">
        <v>155</v>
      </c>
      <c r="X133">
        <v>155</v>
      </c>
      <c r="Y133">
        <v>100</v>
      </c>
    </row>
    <row r="134" spans="1:29" x14ac:dyDescent="0.25">
      <c r="A134" s="1">
        <v>57</v>
      </c>
      <c r="C134">
        <v>40</v>
      </c>
      <c r="X134">
        <v>40</v>
      </c>
      <c r="Z134" s="6"/>
      <c r="AA134">
        <v>1</v>
      </c>
      <c r="AC134" t="s">
        <v>62</v>
      </c>
    </row>
    <row r="135" spans="1:29" x14ac:dyDescent="0.25">
      <c r="A135" s="1">
        <v>57</v>
      </c>
      <c r="C135">
        <v>60</v>
      </c>
      <c r="X135">
        <v>60</v>
      </c>
      <c r="Z135" s="6"/>
      <c r="AA135">
        <v>1</v>
      </c>
      <c r="AC135" t="s">
        <v>63</v>
      </c>
    </row>
    <row r="136" spans="1:29" x14ac:dyDescent="0.25">
      <c r="A136" s="1">
        <v>57</v>
      </c>
      <c r="C136">
        <v>16</v>
      </c>
      <c r="X136">
        <v>16</v>
      </c>
      <c r="Y136">
        <v>100</v>
      </c>
      <c r="Z136" s="6"/>
      <c r="AA136">
        <v>1</v>
      </c>
      <c r="AC136" t="s">
        <v>64</v>
      </c>
    </row>
    <row r="137" spans="1:29" x14ac:dyDescent="0.25">
      <c r="A137" s="1">
        <v>58</v>
      </c>
    </row>
    <row r="138" spans="1:29" x14ac:dyDescent="0.25">
      <c r="A138" s="1">
        <v>59</v>
      </c>
    </row>
    <row r="139" spans="1:29" x14ac:dyDescent="0.25">
      <c r="A139" s="1">
        <v>60</v>
      </c>
    </row>
    <row r="140" spans="1:29" x14ac:dyDescent="0.25">
      <c r="A140" s="1">
        <v>61</v>
      </c>
    </row>
    <row r="141" spans="1:29" x14ac:dyDescent="0.25">
      <c r="A141" s="1">
        <v>62</v>
      </c>
    </row>
    <row r="142" spans="1:29" x14ac:dyDescent="0.25">
      <c r="A142" s="1">
        <v>63</v>
      </c>
    </row>
    <row r="143" spans="1:29" x14ac:dyDescent="0.25">
      <c r="A143" s="1">
        <v>64</v>
      </c>
    </row>
    <row r="144" spans="1:29" x14ac:dyDescent="0.25">
      <c r="A144" s="1">
        <v>65</v>
      </c>
    </row>
    <row r="145" spans="1:30" x14ac:dyDescent="0.25">
      <c r="A145" s="1">
        <v>66</v>
      </c>
    </row>
    <row r="146" spans="1:30" x14ac:dyDescent="0.25">
      <c r="A146" s="3" t="s">
        <v>42</v>
      </c>
      <c r="B146" s="3">
        <f>SUM(B2:B145)</f>
        <v>27852</v>
      </c>
      <c r="C146" s="3">
        <f t="shared" ref="C146:AB146" si="0">SUM(C2:C145)</f>
        <v>1677</v>
      </c>
      <c r="D146" s="3">
        <f t="shared" si="0"/>
        <v>56</v>
      </c>
      <c r="E146" s="3">
        <f t="shared" si="0"/>
        <v>7930</v>
      </c>
      <c r="F146" s="3">
        <f t="shared" si="0"/>
        <v>1800</v>
      </c>
      <c r="G146" s="3">
        <f t="shared" si="0"/>
        <v>8146</v>
      </c>
      <c r="H146" s="3">
        <f t="shared" si="0"/>
        <v>2000</v>
      </c>
      <c r="I146" s="3">
        <f t="shared" si="0"/>
        <v>0</v>
      </c>
      <c r="J146" s="3">
        <f t="shared" si="0"/>
        <v>0</v>
      </c>
      <c r="K146" s="3">
        <f t="shared" si="0"/>
        <v>0</v>
      </c>
      <c r="L146" s="3">
        <f t="shared" si="0"/>
        <v>0</v>
      </c>
      <c r="M146" s="3">
        <f t="shared" si="0"/>
        <v>3099</v>
      </c>
      <c r="N146" s="3">
        <f t="shared" si="0"/>
        <v>600</v>
      </c>
      <c r="O146" s="3">
        <f t="shared" si="0"/>
        <v>5904</v>
      </c>
      <c r="P146" s="3">
        <f t="shared" si="0"/>
        <v>1300</v>
      </c>
      <c r="Q146" s="3">
        <f t="shared" si="0"/>
        <v>0</v>
      </c>
      <c r="R146" s="3">
        <f t="shared" si="0"/>
        <v>0</v>
      </c>
      <c r="S146" s="3">
        <f t="shared" si="0"/>
        <v>5771</v>
      </c>
      <c r="T146" s="3">
        <f t="shared" si="0"/>
        <v>2300</v>
      </c>
      <c r="U146" s="3">
        <f t="shared" si="0"/>
        <v>157</v>
      </c>
      <c r="V146" s="3">
        <f t="shared" si="0"/>
        <v>300</v>
      </c>
      <c r="W146" s="3">
        <f t="shared" si="0"/>
        <v>0</v>
      </c>
      <c r="X146" s="3">
        <f t="shared" si="0"/>
        <v>1090</v>
      </c>
      <c r="Y146" s="3">
        <f t="shared" si="0"/>
        <v>1000</v>
      </c>
      <c r="Z146" s="3">
        <f t="shared" si="0"/>
        <v>0</v>
      </c>
      <c r="AA146" s="3">
        <f t="shared" si="0"/>
        <v>12</v>
      </c>
      <c r="AB146" s="3">
        <f t="shared" si="0"/>
        <v>28</v>
      </c>
      <c r="AC146" s="3"/>
      <c r="AD146" s="3"/>
    </row>
    <row r="147" spans="1:30" x14ac:dyDescent="0.25">
      <c r="A147" s="1"/>
    </row>
  </sheetData>
  <mergeCells count="1">
    <mergeCell ref="AC86:AD8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4557-EF0F-4E97-A95E-C1992571B27B}">
  <dimension ref="A1:AD63"/>
  <sheetViews>
    <sheetView zoomScale="55" zoomScaleNormal="55" workbookViewId="0">
      <pane ySplit="1" topLeftCell="A32" activePane="bottomLeft" state="frozen"/>
      <selection pane="bottomLeft" activeCell="A63" sqref="A63:XFD63"/>
    </sheetView>
  </sheetViews>
  <sheetFormatPr defaultRowHeight="15.75" x14ac:dyDescent="0.25"/>
  <cols>
    <col min="1" max="1" width="14.5" customWidth="1"/>
    <col min="3" max="3" width="9.5" customWidth="1"/>
    <col min="23" max="25" width="12.125" customWidth="1"/>
    <col min="26" max="26" width="15.75" customWidth="1"/>
    <col min="27" max="27" width="11" customWidth="1"/>
    <col min="28" max="28" width="11.875" customWidth="1"/>
  </cols>
  <sheetData>
    <row r="1" spans="1:30" x14ac:dyDescent="0.25">
      <c r="A1" s="1" t="s">
        <v>66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81</v>
      </c>
      <c r="G1" s="1" t="s">
        <v>2</v>
      </c>
      <c r="H1" s="1" t="s">
        <v>82</v>
      </c>
      <c r="I1" s="1" t="s">
        <v>3</v>
      </c>
      <c r="J1" s="1" t="s">
        <v>83</v>
      </c>
      <c r="K1" s="1" t="s">
        <v>4</v>
      </c>
      <c r="L1" s="1" t="s">
        <v>84</v>
      </c>
      <c r="M1" s="1" t="s">
        <v>5</v>
      </c>
      <c r="N1" s="1" t="s">
        <v>85</v>
      </c>
      <c r="O1" s="1" t="s">
        <v>6</v>
      </c>
      <c r="P1" s="1" t="s">
        <v>86</v>
      </c>
      <c r="Q1" s="1" t="s">
        <v>7</v>
      </c>
      <c r="R1" s="1" t="s">
        <v>87</v>
      </c>
      <c r="S1" s="1" t="s">
        <v>8</v>
      </c>
      <c r="T1" s="1" t="s">
        <v>88</v>
      </c>
      <c r="U1" s="1" t="s">
        <v>9</v>
      </c>
      <c r="V1" s="1" t="s">
        <v>89</v>
      </c>
      <c r="W1" s="1" t="s">
        <v>92</v>
      </c>
      <c r="X1" s="1" t="s">
        <v>80</v>
      </c>
      <c r="Y1" s="1" t="s">
        <v>90</v>
      </c>
      <c r="Z1" s="1" t="s">
        <v>93</v>
      </c>
      <c r="AA1" s="1" t="s">
        <v>12</v>
      </c>
      <c r="AB1" s="1" t="s">
        <v>13</v>
      </c>
      <c r="AC1" s="1" t="s">
        <v>15</v>
      </c>
      <c r="AD1" s="1" t="s">
        <v>15</v>
      </c>
    </row>
    <row r="2" spans="1:30" x14ac:dyDescent="0.25">
      <c r="A2" s="1">
        <v>2</v>
      </c>
      <c r="B2">
        <v>297</v>
      </c>
      <c r="D2">
        <v>1</v>
      </c>
      <c r="I2">
        <v>297</v>
      </c>
      <c r="J2">
        <v>100</v>
      </c>
    </row>
    <row r="3" spans="1:30" x14ac:dyDescent="0.25">
      <c r="A3" s="1">
        <v>3</v>
      </c>
      <c r="B3">
        <v>153</v>
      </c>
      <c r="D3">
        <v>1</v>
      </c>
      <c r="I3">
        <v>153</v>
      </c>
      <c r="J3">
        <v>100</v>
      </c>
    </row>
    <row r="4" spans="1:30" x14ac:dyDescent="0.25">
      <c r="A4" s="1">
        <v>3</v>
      </c>
      <c r="B4">
        <v>265</v>
      </c>
      <c r="I4">
        <v>265</v>
      </c>
    </row>
    <row r="5" spans="1:30" x14ac:dyDescent="0.25">
      <c r="A5" s="1">
        <v>4</v>
      </c>
      <c r="B5">
        <v>29</v>
      </c>
      <c r="I5">
        <v>29</v>
      </c>
    </row>
    <row r="6" spans="1:30" x14ac:dyDescent="0.25">
      <c r="A6" s="1">
        <v>4</v>
      </c>
      <c r="B6">
        <v>295</v>
      </c>
      <c r="D6">
        <v>1</v>
      </c>
      <c r="I6">
        <v>295</v>
      </c>
      <c r="J6">
        <v>100</v>
      </c>
    </row>
    <row r="7" spans="1:30" x14ac:dyDescent="0.25">
      <c r="A7" s="1">
        <v>4</v>
      </c>
      <c r="B7">
        <v>142</v>
      </c>
      <c r="I7">
        <v>142</v>
      </c>
    </row>
    <row r="8" spans="1:30" x14ac:dyDescent="0.25">
      <c r="A8" s="1">
        <v>5</v>
      </c>
      <c r="B8">
        <v>413</v>
      </c>
      <c r="D8">
        <v>1</v>
      </c>
      <c r="I8">
        <v>413</v>
      </c>
      <c r="J8">
        <v>100</v>
      </c>
    </row>
    <row r="9" spans="1:30" x14ac:dyDescent="0.25">
      <c r="A9" s="1">
        <v>5</v>
      </c>
      <c r="C9">
        <v>203</v>
      </c>
      <c r="X9">
        <v>203</v>
      </c>
      <c r="Y9">
        <v>100</v>
      </c>
      <c r="Z9" s="6"/>
      <c r="AA9">
        <v>1</v>
      </c>
      <c r="AC9" t="s">
        <v>67</v>
      </c>
    </row>
    <row r="10" spans="1:30" x14ac:dyDescent="0.25">
      <c r="A10" s="1">
        <v>5</v>
      </c>
      <c r="B10">
        <v>83</v>
      </c>
      <c r="I10">
        <v>83</v>
      </c>
    </row>
    <row r="11" spans="1:30" x14ac:dyDescent="0.25">
      <c r="A11" s="1">
        <v>6</v>
      </c>
      <c r="B11">
        <v>281</v>
      </c>
      <c r="D11">
        <v>1</v>
      </c>
      <c r="I11">
        <v>281</v>
      </c>
      <c r="J11">
        <v>200</v>
      </c>
    </row>
    <row r="12" spans="1:30" x14ac:dyDescent="0.25">
      <c r="A12" s="1">
        <v>6</v>
      </c>
      <c r="C12">
        <v>110</v>
      </c>
      <c r="X12">
        <v>110</v>
      </c>
      <c r="Y12">
        <v>100</v>
      </c>
      <c r="Z12" s="6"/>
      <c r="AA12">
        <v>1</v>
      </c>
      <c r="AC12" t="s">
        <v>69</v>
      </c>
    </row>
    <row r="13" spans="1:30" x14ac:dyDescent="0.25">
      <c r="A13" s="1">
        <v>6</v>
      </c>
      <c r="M13">
        <v>110</v>
      </c>
      <c r="N13">
        <v>100</v>
      </c>
      <c r="U13">
        <v>110</v>
      </c>
    </row>
    <row r="14" spans="1:30" x14ac:dyDescent="0.25">
      <c r="A14" s="1">
        <v>6</v>
      </c>
      <c r="C14">
        <v>310</v>
      </c>
      <c r="M14">
        <v>310</v>
      </c>
      <c r="AB14">
        <v>3</v>
      </c>
      <c r="AC14" t="s">
        <v>68</v>
      </c>
    </row>
    <row r="15" spans="1:30" x14ac:dyDescent="0.25">
      <c r="A15" s="1">
        <v>6</v>
      </c>
      <c r="C15">
        <v>198</v>
      </c>
      <c r="X15">
        <v>198</v>
      </c>
      <c r="Y15">
        <v>100</v>
      </c>
      <c r="Z15" s="6"/>
      <c r="AA15">
        <v>1</v>
      </c>
      <c r="AC15" t="s">
        <v>70</v>
      </c>
    </row>
    <row r="16" spans="1:30" x14ac:dyDescent="0.25">
      <c r="A16" s="1">
        <v>6</v>
      </c>
      <c r="B16">
        <v>195</v>
      </c>
      <c r="M16">
        <v>195</v>
      </c>
    </row>
    <row r="17" spans="1:29" x14ac:dyDescent="0.25">
      <c r="A17" s="1">
        <v>7</v>
      </c>
      <c r="B17">
        <v>194</v>
      </c>
      <c r="D17">
        <v>1</v>
      </c>
      <c r="M17">
        <v>194</v>
      </c>
      <c r="N17">
        <v>200</v>
      </c>
      <c r="T17">
        <v>100</v>
      </c>
    </row>
    <row r="18" spans="1:29" x14ac:dyDescent="0.25">
      <c r="A18" s="1">
        <v>7</v>
      </c>
      <c r="B18">
        <v>210</v>
      </c>
      <c r="S18">
        <v>210</v>
      </c>
    </row>
    <row r="19" spans="1:29" x14ac:dyDescent="0.25">
      <c r="A19" s="1">
        <v>7</v>
      </c>
      <c r="B19">
        <v>174</v>
      </c>
      <c r="D19">
        <v>1</v>
      </c>
      <c r="M19">
        <v>174</v>
      </c>
      <c r="N19">
        <v>100</v>
      </c>
      <c r="P19">
        <v>100</v>
      </c>
      <c r="T19">
        <v>100</v>
      </c>
    </row>
    <row r="20" spans="1:29" x14ac:dyDescent="0.25">
      <c r="A20" s="1">
        <v>7</v>
      </c>
      <c r="B20">
        <v>115</v>
      </c>
      <c r="S20">
        <v>115</v>
      </c>
    </row>
    <row r="21" spans="1:29" x14ac:dyDescent="0.25">
      <c r="A21" s="1">
        <v>7</v>
      </c>
      <c r="B21">
        <v>127</v>
      </c>
      <c r="O21">
        <v>127</v>
      </c>
    </row>
    <row r="22" spans="1:29" x14ac:dyDescent="0.25">
      <c r="A22" s="1">
        <v>7</v>
      </c>
      <c r="B22">
        <v>24</v>
      </c>
      <c r="O22">
        <v>24</v>
      </c>
      <c r="AC22" t="s">
        <v>71</v>
      </c>
    </row>
    <row r="23" spans="1:29" x14ac:dyDescent="0.25">
      <c r="A23" s="1">
        <v>8</v>
      </c>
      <c r="B23">
        <v>328</v>
      </c>
      <c r="S23">
        <v>328</v>
      </c>
    </row>
    <row r="24" spans="1:29" x14ac:dyDescent="0.25">
      <c r="A24" s="1">
        <v>8</v>
      </c>
      <c r="B24">
        <v>242</v>
      </c>
      <c r="S24">
        <v>242</v>
      </c>
    </row>
    <row r="25" spans="1:29" x14ac:dyDescent="0.25">
      <c r="A25" s="1">
        <v>9</v>
      </c>
      <c r="B25">
        <v>489</v>
      </c>
      <c r="S25">
        <v>489</v>
      </c>
    </row>
    <row r="26" spans="1:29" x14ac:dyDescent="0.25">
      <c r="A26" s="1">
        <v>10</v>
      </c>
      <c r="B26">
        <v>45</v>
      </c>
      <c r="D26">
        <v>1</v>
      </c>
      <c r="S26">
        <v>45</v>
      </c>
      <c r="T26">
        <v>100</v>
      </c>
    </row>
    <row r="27" spans="1:29" x14ac:dyDescent="0.25">
      <c r="A27" s="1">
        <v>10</v>
      </c>
      <c r="B27">
        <v>642</v>
      </c>
      <c r="S27">
        <v>642</v>
      </c>
    </row>
    <row r="28" spans="1:29" x14ac:dyDescent="0.25">
      <c r="A28" s="1">
        <v>11</v>
      </c>
      <c r="B28">
        <v>381</v>
      </c>
      <c r="S28">
        <v>381</v>
      </c>
    </row>
    <row r="29" spans="1:29" x14ac:dyDescent="0.25">
      <c r="A29" s="1">
        <v>12</v>
      </c>
      <c r="B29">
        <v>271</v>
      </c>
      <c r="S29">
        <v>271</v>
      </c>
    </row>
    <row r="30" spans="1:29" x14ac:dyDescent="0.25">
      <c r="A30" s="1">
        <v>12</v>
      </c>
      <c r="B30">
        <v>160</v>
      </c>
      <c r="D30">
        <v>1</v>
      </c>
      <c r="S30">
        <v>160</v>
      </c>
      <c r="T30">
        <v>100</v>
      </c>
    </row>
    <row r="31" spans="1:29" x14ac:dyDescent="0.25">
      <c r="A31" s="1">
        <v>12</v>
      </c>
      <c r="C31">
        <v>21</v>
      </c>
      <c r="X31">
        <v>21</v>
      </c>
      <c r="Y31">
        <v>100</v>
      </c>
      <c r="Z31" s="6"/>
      <c r="AA31">
        <v>1</v>
      </c>
      <c r="AC31" t="s">
        <v>72</v>
      </c>
    </row>
    <row r="32" spans="1:29" x14ac:dyDescent="0.25">
      <c r="A32" s="1">
        <v>13</v>
      </c>
      <c r="B32">
        <v>124</v>
      </c>
      <c r="D32">
        <v>1</v>
      </c>
      <c r="S32">
        <v>124</v>
      </c>
      <c r="T32">
        <v>100</v>
      </c>
    </row>
    <row r="33" spans="1:29" x14ac:dyDescent="0.25">
      <c r="A33" s="1">
        <v>13</v>
      </c>
      <c r="B33">
        <v>352</v>
      </c>
      <c r="D33">
        <v>1</v>
      </c>
      <c r="S33">
        <v>352</v>
      </c>
      <c r="T33">
        <v>100</v>
      </c>
    </row>
    <row r="34" spans="1:29" x14ac:dyDescent="0.25">
      <c r="A34" s="1">
        <v>13</v>
      </c>
      <c r="C34">
        <v>150</v>
      </c>
      <c r="X34">
        <v>150</v>
      </c>
      <c r="Y34">
        <v>100</v>
      </c>
      <c r="Z34" s="6"/>
    </row>
    <row r="35" spans="1:29" x14ac:dyDescent="0.25">
      <c r="A35" s="1">
        <v>14</v>
      </c>
      <c r="AC35" t="s">
        <v>73</v>
      </c>
    </row>
    <row r="36" spans="1:29" x14ac:dyDescent="0.25">
      <c r="A36" s="1" t="s">
        <v>74</v>
      </c>
      <c r="C36">
        <v>148</v>
      </c>
      <c r="U36">
        <v>148</v>
      </c>
      <c r="AA36">
        <v>1</v>
      </c>
      <c r="AC36" t="s">
        <v>75</v>
      </c>
    </row>
    <row r="37" spans="1:29" x14ac:dyDescent="0.25">
      <c r="A37" s="1">
        <v>15</v>
      </c>
      <c r="AC37" t="s">
        <v>73</v>
      </c>
    </row>
    <row r="38" spans="1:29" x14ac:dyDescent="0.25">
      <c r="A38" s="1">
        <v>16</v>
      </c>
      <c r="B38">
        <v>156</v>
      </c>
      <c r="O38">
        <v>156</v>
      </c>
    </row>
    <row r="39" spans="1:29" x14ac:dyDescent="0.25">
      <c r="A39" s="1">
        <v>16</v>
      </c>
      <c r="B39">
        <v>268</v>
      </c>
      <c r="D39">
        <v>1</v>
      </c>
      <c r="O39">
        <v>268</v>
      </c>
      <c r="P39">
        <v>200</v>
      </c>
    </row>
    <row r="40" spans="1:29" x14ac:dyDescent="0.25">
      <c r="A40" s="1">
        <v>16</v>
      </c>
      <c r="C40">
        <v>7</v>
      </c>
      <c r="X40">
        <v>7</v>
      </c>
      <c r="Y40">
        <v>100</v>
      </c>
      <c r="Z40" s="6"/>
      <c r="AA40">
        <v>1</v>
      </c>
      <c r="AC40" t="s">
        <v>76</v>
      </c>
    </row>
    <row r="41" spans="1:29" x14ac:dyDescent="0.25">
      <c r="A41" s="1">
        <v>16</v>
      </c>
      <c r="B41">
        <v>58</v>
      </c>
      <c r="D41">
        <v>1</v>
      </c>
      <c r="O41">
        <v>58</v>
      </c>
      <c r="P41">
        <v>100</v>
      </c>
      <c r="AC41" t="s">
        <v>71</v>
      </c>
    </row>
    <row r="42" spans="1:29" x14ac:dyDescent="0.25">
      <c r="A42" s="1">
        <v>16</v>
      </c>
      <c r="B42">
        <v>150</v>
      </c>
      <c r="S42">
        <v>150</v>
      </c>
    </row>
    <row r="43" spans="1:29" x14ac:dyDescent="0.25">
      <c r="A43" s="1">
        <v>17</v>
      </c>
      <c r="B43">
        <v>161</v>
      </c>
      <c r="D43">
        <v>1</v>
      </c>
      <c r="O43">
        <v>161</v>
      </c>
      <c r="P43">
        <v>100</v>
      </c>
    </row>
    <row r="44" spans="1:29" x14ac:dyDescent="0.25">
      <c r="A44" s="1">
        <v>17</v>
      </c>
      <c r="B44">
        <v>449</v>
      </c>
      <c r="D44">
        <v>1</v>
      </c>
      <c r="O44">
        <v>449</v>
      </c>
      <c r="P44">
        <v>100</v>
      </c>
    </row>
    <row r="45" spans="1:29" x14ac:dyDescent="0.25">
      <c r="A45" s="1">
        <v>18</v>
      </c>
      <c r="B45">
        <v>637</v>
      </c>
      <c r="O45">
        <v>637</v>
      </c>
    </row>
    <row r="46" spans="1:29" x14ac:dyDescent="0.25">
      <c r="A46" s="1">
        <v>19</v>
      </c>
      <c r="B46">
        <v>100</v>
      </c>
      <c r="D46">
        <v>1</v>
      </c>
      <c r="O46">
        <v>100</v>
      </c>
      <c r="P46">
        <v>100</v>
      </c>
    </row>
    <row r="47" spans="1:29" x14ac:dyDescent="0.25">
      <c r="A47" s="1">
        <v>19</v>
      </c>
      <c r="C47">
        <v>50</v>
      </c>
      <c r="X47">
        <v>50</v>
      </c>
      <c r="Y47">
        <v>100</v>
      </c>
      <c r="Z47" s="6"/>
      <c r="AA47">
        <v>1</v>
      </c>
      <c r="AC47" t="s">
        <v>77</v>
      </c>
    </row>
    <row r="48" spans="1:29" x14ac:dyDescent="0.25">
      <c r="A48" s="1">
        <v>20</v>
      </c>
      <c r="AC48" t="s">
        <v>73</v>
      </c>
    </row>
    <row r="49" spans="1:30" x14ac:dyDescent="0.25">
      <c r="A49" s="1">
        <v>21</v>
      </c>
      <c r="AC49" t="s">
        <v>73</v>
      </c>
    </row>
    <row r="50" spans="1:30" x14ac:dyDescent="0.25">
      <c r="A50" s="1">
        <v>22</v>
      </c>
      <c r="AC50" t="s">
        <v>73</v>
      </c>
    </row>
    <row r="51" spans="1:30" x14ac:dyDescent="0.25">
      <c r="A51" s="1">
        <v>23</v>
      </c>
      <c r="AC51" t="s">
        <v>73</v>
      </c>
    </row>
    <row r="52" spans="1:30" x14ac:dyDescent="0.25">
      <c r="A52" s="1">
        <v>24</v>
      </c>
      <c r="AC52" t="s">
        <v>73</v>
      </c>
    </row>
    <row r="53" spans="1:30" x14ac:dyDescent="0.25">
      <c r="A53" s="1">
        <v>25</v>
      </c>
      <c r="AC53" t="s">
        <v>73</v>
      </c>
    </row>
    <row r="54" spans="1:30" x14ac:dyDescent="0.25">
      <c r="A54" s="1">
        <v>26</v>
      </c>
      <c r="AC54" t="s">
        <v>73</v>
      </c>
    </row>
    <row r="55" spans="1:30" x14ac:dyDescent="0.25">
      <c r="A55" s="1">
        <v>27</v>
      </c>
      <c r="AC55" t="s">
        <v>73</v>
      </c>
    </row>
    <row r="56" spans="1:30" x14ac:dyDescent="0.25">
      <c r="A56" s="1">
        <v>28</v>
      </c>
      <c r="AC56" t="s">
        <v>73</v>
      </c>
    </row>
    <row r="57" spans="1:30" x14ac:dyDescent="0.25">
      <c r="A57" s="1">
        <v>29</v>
      </c>
      <c r="AC57" t="s">
        <v>73</v>
      </c>
    </row>
    <row r="58" spans="1:30" x14ac:dyDescent="0.25">
      <c r="A58" s="1">
        <v>30</v>
      </c>
      <c r="AC58" t="s">
        <v>73</v>
      </c>
    </row>
    <row r="59" spans="1:30" x14ac:dyDescent="0.25">
      <c r="A59" s="1">
        <v>31</v>
      </c>
      <c r="AC59" t="s">
        <v>73</v>
      </c>
    </row>
    <row r="60" spans="1:30" x14ac:dyDescent="0.25">
      <c r="A60" s="1">
        <v>32</v>
      </c>
      <c r="AC60" t="s">
        <v>73</v>
      </c>
    </row>
    <row r="61" spans="1:30" x14ac:dyDescent="0.25">
      <c r="A61" s="1">
        <v>33</v>
      </c>
      <c r="AC61" t="s">
        <v>73</v>
      </c>
    </row>
    <row r="62" spans="1:30" x14ac:dyDescent="0.25">
      <c r="A62" s="1">
        <v>34</v>
      </c>
      <c r="AC62" t="s">
        <v>73</v>
      </c>
    </row>
    <row r="63" spans="1:30" x14ac:dyDescent="0.25">
      <c r="A63" s="3" t="s">
        <v>65</v>
      </c>
      <c r="B63" s="3">
        <f t="shared" ref="B63:AB63" si="0">SUM(B2:B49)</f>
        <v>8010</v>
      </c>
      <c r="C63" s="3">
        <f t="shared" si="0"/>
        <v>1197</v>
      </c>
      <c r="D63" s="3">
        <f t="shared" si="0"/>
        <v>16</v>
      </c>
      <c r="E63" s="3">
        <f t="shared" si="0"/>
        <v>0</v>
      </c>
      <c r="F63" s="3">
        <f t="shared" si="0"/>
        <v>0</v>
      </c>
      <c r="G63" s="3">
        <f t="shared" si="0"/>
        <v>0</v>
      </c>
      <c r="H63" s="3">
        <f t="shared" si="0"/>
        <v>0</v>
      </c>
      <c r="I63" s="3">
        <f t="shared" si="0"/>
        <v>1958</v>
      </c>
      <c r="J63" s="3">
        <f t="shared" si="0"/>
        <v>600</v>
      </c>
      <c r="K63" s="3">
        <f t="shared" si="0"/>
        <v>0</v>
      </c>
      <c r="L63" s="3">
        <f t="shared" si="0"/>
        <v>0</v>
      </c>
      <c r="M63" s="3">
        <f t="shared" si="0"/>
        <v>983</v>
      </c>
      <c r="N63" s="3">
        <f t="shared" si="0"/>
        <v>400</v>
      </c>
      <c r="O63" s="3">
        <f t="shared" si="0"/>
        <v>1980</v>
      </c>
      <c r="P63" s="3">
        <f t="shared" si="0"/>
        <v>700</v>
      </c>
      <c r="Q63" s="3">
        <f t="shared" si="0"/>
        <v>0</v>
      </c>
      <c r="R63" s="3">
        <f t="shared" si="0"/>
        <v>0</v>
      </c>
      <c r="S63" s="3">
        <f t="shared" si="0"/>
        <v>3509</v>
      </c>
      <c r="T63" s="3">
        <f t="shared" si="0"/>
        <v>600</v>
      </c>
      <c r="U63" s="3">
        <f t="shared" si="0"/>
        <v>258</v>
      </c>
      <c r="V63" s="3">
        <f t="shared" si="0"/>
        <v>0</v>
      </c>
      <c r="W63" s="3">
        <f t="shared" si="0"/>
        <v>0</v>
      </c>
      <c r="X63" s="3">
        <f t="shared" si="0"/>
        <v>739</v>
      </c>
      <c r="Y63" s="3">
        <f t="shared" si="0"/>
        <v>700</v>
      </c>
      <c r="Z63" s="3">
        <f t="shared" si="0"/>
        <v>0</v>
      </c>
      <c r="AA63" s="3">
        <f t="shared" si="0"/>
        <v>7</v>
      </c>
      <c r="AB63" s="3">
        <f t="shared" si="0"/>
        <v>3</v>
      </c>
      <c r="AC63" s="3"/>
      <c r="AD63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7E1D-3EAD-4419-8980-9FC789C8A458}">
  <dimension ref="A1:AE16"/>
  <sheetViews>
    <sheetView tabSelected="1" zoomScale="55" zoomScaleNormal="55" workbookViewId="0">
      <selection activeCell="Z18" sqref="Z18"/>
    </sheetView>
  </sheetViews>
  <sheetFormatPr defaultRowHeight="15.75" x14ac:dyDescent="0.25"/>
  <cols>
    <col min="1" max="1" width="18.125" customWidth="1"/>
    <col min="5" max="5" width="12.125" bestFit="1" customWidth="1"/>
    <col min="23" max="23" width="13" customWidth="1"/>
    <col min="24" max="24" width="11" customWidth="1"/>
    <col min="25" max="25" width="11.25" customWidth="1"/>
    <col min="26" max="26" width="15.75" customWidth="1"/>
  </cols>
  <sheetData>
    <row r="1" spans="1:31" x14ac:dyDescent="0.25">
      <c r="A1" s="1" t="s">
        <v>78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81</v>
      </c>
      <c r="G1" s="1" t="s">
        <v>2</v>
      </c>
      <c r="H1" s="1" t="s">
        <v>82</v>
      </c>
      <c r="I1" s="1" t="s">
        <v>3</v>
      </c>
      <c r="J1" s="1" t="s">
        <v>83</v>
      </c>
      <c r="K1" s="1" t="s">
        <v>4</v>
      </c>
      <c r="L1" s="1" t="s">
        <v>84</v>
      </c>
      <c r="M1" s="1" t="s">
        <v>5</v>
      </c>
      <c r="N1" s="1" t="s">
        <v>85</v>
      </c>
      <c r="O1" s="1" t="s">
        <v>6</v>
      </c>
      <c r="P1" s="1" t="s">
        <v>86</v>
      </c>
      <c r="Q1" s="1" t="s">
        <v>7</v>
      </c>
      <c r="R1" s="1" t="s">
        <v>87</v>
      </c>
      <c r="S1" s="1" t="s">
        <v>8</v>
      </c>
      <c r="T1" s="1" t="s">
        <v>88</v>
      </c>
      <c r="U1" s="1" t="s">
        <v>9</v>
      </c>
      <c r="V1" s="1" t="s">
        <v>89</v>
      </c>
      <c r="W1" s="1" t="s">
        <v>92</v>
      </c>
      <c r="X1" s="1" t="s">
        <v>80</v>
      </c>
      <c r="Y1" s="1" t="s">
        <v>90</v>
      </c>
      <c r="Z1" s="1" t="s">
        <v>93</v>
      </c>
      <c r="AA1" s="1" t="s">
        <v>12</v>
      </c>
      <c r="AB1" s="1" t="s">
        <v>13</v>
      </c>
      <c r="AC1" s="1" t="s">
        <v>15</v>
      </c>
    </row>
    <row r="2" spans="1:31" x14ac:dyDescent="0.25">
      <c r="A2" s="3" t="s">
        <v>41</v>
      </c>
      <c r="B2" s="3">
        <v>6289</v>
      </c>
      <c r="C2" s="3">
        <v>243</v>
      </c>
      <c r="D2" s="3">
        <v>10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6592</v>
      </c>
      <c r="P2" s="3">
        <v>1200</v>
      </c>
      <c r="Q2" s="3">
        <v>0</v>
      </c>
      <c r="R2" s="3">
        <v>0</v>
      </c>
      <c r="S2" s="3">
        <v>0</v>
      </c>
      <c r="T2" s="3">
        <v>0</v>
      </c>
      <c r="U2" s="3">
        <v>168</v>
      </c>
      <c r="V2" s="3">
        <v>200</v>
      </c>
      <c r="W2" s="3"/>
      <c r="X2" s="3">
        <v>75</v>
      </c>
      <c r="Y2" s="3">
        <v>100</v>
      </c>
      <c r="Z2" s="3"/>
      <c r="AA2" s="3">
        <v>3</v>
      </c>
      <c r="AB2" s="3">
        <v>0</v>
      </c>
      <c r="AC2" s="3"/>
    </row>
    <row r="3" spans="1:31" x14ac:dyDescent="0.25">
      <c r="A3" s="3" t="s">
        <v>40</v>
      </c>
      <c r="B3" s="3">
        <v>4597</v>
      </c>
      <c r="C3" s="3">
        <v>1247</v>
      </c>
      <c r="D3" s="3">
        <v>11</v>
      </c>
      <c r="E3" s="3">
        <v>0</v>
      </c>
      <c r="F3" s="3">
        <v>0</v>
      </c>
      <c r="G3" s="3">
        <v>3389</v>
      </c>
      <c r="H3" s="3">
        <v>700</v>
      </c>
      <c r="I3" s="3">
        <v>0</v>
      </c>
      <c r="J3" s="3">
        <v>0</v>
      </c>
      <c r="K3" s="3">
        <v>0</v>
      </c>
      <c r="L3" s="3">
        <v>0</v>
      </c>
      <c r="M3" s="3">
        <v>175</v>
      </c>
      <c r="N3" s="3">
        <v>100</v>
      </c>
      <c r="O3" s="3">
        <v>4153</v>
      </c>
      <c r="P3" s="3">
        <v>1400</v>
      </c>
      <c r="Q3" s="3">
        <v>0</v>
      </c>
      <c r="R3" s="3">
        <v>0</v>
      </c>
      <c r="S3" s="3">
        <v>524</v>
      </c>
      <c r="T3" s="3">
        <v>100</v>
      </c>
      <c r="U3" s="3">
        <v>723</v>
      </c>
      <c r="V3" s="3">
        <v>400</v>
      </c>
      <c r="W3" s="3">
        <v>0</v>
      </c>
      <c r="X3" s="3">
        <v>0</v>
      </c>
      <c r="Y3" s="3">
        <v>0</v>
      </c>
      <c r="Z3" s="3" t="s">
        <v>95</v>
      </c>
      <c r="AA3" s="3">
        <v>7</v>
      </c>
      <c r="AB3" s="3">
        <v>0</v>
      </c>
      <c r="AC3" s="3"/>
      <c r="AD3" s="3"/>
      <c r="AE3" s="1"/>
    </row>
    <row r="4" spans="1:31" x14ac:dyDescent="0.25">
      <c r="A4" s="3" t="s">
        <v>39</v>
      </c>
      <c r="B4" s="3">
        <v>9244</v>
      </c>
      <c r="C4" s="3">
        <v>424</v>
      </c>
      <c r="D4" s="3">
        <v>20</v>
      </c>
      <c r="E4" s="3">
        <v>0</v>
      </c>
      <c r="F4" s="3">
        <v>0</v>
      </c>
      <c r="G4" s="3">
        <v>164</v>
      </c>
      <c r="H4" s="3">
        <v>100</v>
      </c>
      <c r="I4" s="3">
        <v>4702</v>
      </c>
      <c r="J4" s="3">
        <v>1700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1369</v>
      </c>
      <c r="T4" s="3">
        <v>400</v>
      </c>
      <c r="U4" s="3">
        <v>91</v>
      </c>
      <c r="V4" s="3">
        <v>100</v>
      </c>
      <c r="W4" s="3">
        <v>0</v>
      </c>
      <c r="X4" s="3">
        <v>294</v>
      </c>
      <c r="Y4" s="3">
        <v>200</v>
      </c>
      <c r="Z4" s="3">
        <v>0</v>
      </c>
      <c r="AA4" s="3">
        <v>3</v>
      </c>
      <c r="AB4" s="3">
        <v>0</v>
      </c>
      <c r="AC4" s="3"/>
      <c r="AD4" s="3"/>
    </row>
    <row r="5" spans="1:31" x14ac:dyDescent="0.25">
      <c r="A5" s="3" t="s">
        <v>42</v>
      </c>
      <c r="B5" s="3">
        <v>27852</v>
      </c>
      <c r="C5" s="3">
        <v>1677</v>
      </c>
      <c r="D5" s="3">
        <v>56</v>
      </c>
      <c r="E5" s="3">
        <v>7930</v>
      </c>
      <c r="F5" s="3">
        <v>1800</v>
      </c>
      <c r="G5" s="3">
        <v>8146</v>
      </c>
      <c r="H5" s="3">
        <v>2000</v>
      </c>
      <c r="I5" s="3">
        <v>0</v>
      </c>
      <c r="J5" s="3">
        <v>0</v>
      </c>
      <c r="K5" s="3">
        <v>0</v>
      </c>
      <c r="L5" s="3">
        <v>0</v>
      </c>
      <c r="M5" s="3">
        <v>3099</v>
      </c>
      <c r="N5" s="3">
        <v>600</v>
      </c>
      <c r="O5" s="3">
        <v>5904</v>
      </c>
      <c r="P5" s="3">
        <v>1300</v>
      </c>
      <c r="Q5" s="3">
        <v>0</v>
      </c>
      <c r="R5" s="3">
        <v>0</v>
      </c>
      <c r="S5" s="3">
        <v>5771</v>
      </c>
      <c r="T5" s="3">
        <v>2300</v>
      </c>
      <c r="U5" s="3">
        <v>157</v>
      </c>
      <c r="V5" s="3">
        <v>300</v>
      </c>
      <c r="W5" s="3">
        <v>0</v>
      </c>
      <c r="X5" s="3">
        <v>1090</v>
      </c>
      <c r="Y5" s="3">
        <v>1000</v>
      </c>
      <c r="Z5" s="3">
        <v>0</v>
      </c>
      <c r="AA5" s="3">
        <v>12</v>
      </c>
      <c r="AB5" s="3">
        <v>28</v>
      </c>
      <c r="AC5" s="3"/>
      <c r="AD5" s="3"/>
    </row>
    <row r="6" spans="1:31" x14ac:dyDescent="0.25">
      <c r="A6" s="3" t="s">
        <v>65</v>
      </c>
      <c r="B6" s="3">
        <v>8010</v>
      </c>
      <c r="C6" s="3">
        <v>1197</v>
      </c>
      <c r="D6" s="3">
        <v>16</v>
      </c>
      <c r="E6" s="3">
        <v>0</v>
      </c>
      <c r="F6" s="3">
        <v>0</v>
      </c>
      <c r="G6" s="3">
        <v>0</v>
      </c>
      <c r="H6" s="3">
        <v>0</v>
      </c>
      <c r="I6" s="3">
        <v>1958</v>
      </c>
      <c r="J6" s="3">
        <v>600</v>
      </c>
      <c r="K6" s="3">
        <v>0</v>
      </c>
      <c r="L6" s="3">
        <v>0</v>
      </c>
      <c r="M6" s="3">
        <v>983</v>
      </c>
      <c r="N6" s="3">
        <v>400</v>
      </c>
      <c r="O6" s="3">
        <v>1980</v>
      </c>
      <c r="P6" s="3">
        <v>700</v>
      </c>
      <c r="Q6" s="3">
        <v>0</v>
      </c>
      <c r="R6" s="3">
        <v>0</v>
      </c>
      <c r="S6" s="3">
        <v>3509</v>
      </c>
      <c r="T6" s="3">
        <v>600</v>
      </c>
      <c r="U6" s="3">
        <v>258</v>
      </c>
      <c r="V6" s="3">
        <v>0</v>
      </c>
      <c r="W6" s="3">
        <v>0</v>
      </c>
      <c r="X6" s="3">
        <v>739</v>
      </c>
      <c r="Y6" s="3">
        <v>700</v>
      </c>
      <c r="Z6" s="3">
        <v>0</v>
      </c>
      <c r="AA6" s="3">
        <v>7</v>
      </c>
      <c r="AB6" s="3">
        <v>3</v>
      </c>
      <c r="AC6" s="3"/>
      <c r="AD6" s="3"/>
    </row>
    <row r="9" spans="1:31" x14ac:dyDescent="0.25">
      <c r="A9" s="3" t="s">
        <v>100</v>
      </c>
      <c r="B9" s="13">
        <f>SUM(B2:B8)</f>
        <v>55992</v>
      </c>
      <c r="C9" s="13">
        <f t="shared" ref="C9:AB9" si="0">SUM(C2:C8)</f>
        <v>4788</v>
      </c>
      <c r="D9" s="13">
        <f t="shared" si="0"/>
        <v>113</v>
      </c>
      <c r="E9" s="13">
        <f t="shared" si="0"/>
        <v>7930</v>
      </c>
      <c r="F9" s="13">
        <f t="shared" si="0"/>
        <v>1800</v>
      </c>
      <c r="G9" s="13">
        <f t="shared" si="0"/>
        <v>11699</v>
      </c>
      <c r="H9" s="13">
        <f t="shared" si="0"/>
        <v>2800</v>
      </c>
      <c r="I9" s="13">
        <f t="shared" si="0"/>
        <v>6660</v>
      </c>
      <c r="J9" s="13">
        <f t="shared" si="0"/>
        <v>2300</v>
      </c>
      <c r="K9" s="13">
        <f t="shared" si="0"/>
        <v>0</v>
      </c>
      <c r="L9" s="13">
        <f t="shared" si="0"/>
        <v>0</v>
      </c>
      <c r="M9" s="13">
        <f t="shared" si="0"/>
        <v>4257</v>
      </c>
      <c r="N9" s="13">
        <f t="shared" si="0"/>
        <v>1100</v>
      </c>
      <c r="O9" s="13">
        <f t="shared" si="0"/>
        <v>18629</v>
      </c>
      <c r="P9" s="13">
        <f t="shared" si="0"/>
        <v>4600</v>
      </c>
      <c r="Q9" s="13">
        <f t="shared" si="0"/>
        <v>0</v>
      </c>
      <c r="R9" s="13">
        <f t="shared" si="0"/>
        <v>0</v>
      </c>
      <c r="S9" s="13">
        <f t="shared" si="0"/>
        <v>11173</v>
      </c>
      <c r="T9" s="13">
        <f t="shared" si="0"/>
        <v>3400</v>
      </c>
      <c r="U9" s="13">
        <f t="shared" si="0"/>
        <v>1397</v>
      </c>
      <c r="V9" s="13">
        <f t="shared" si="0"/>
        <v>1000</v>
      </c>
      <c r="W9" s="13">
        <f t="shared" si="0"/>
        <v>0</v>
      </c>
      <c r="X9" s="13">
        <f t="shared" si="0"/>
        <v>2198</v>
      </c>
      <c r="Y9" s="13">
        <f t="shared" si="0"/>
        <v>2000</v>
      </c>
      <c r="Z9" s="13">
        <f t="shared" si="0"/>
        <v>0</v>
      </c>
      <c r="AA9" s="13">
        <f t="shared" si="0"/>
        <v>32</v>
      </c>
      <c r="AB9" s="13">
        <f t="shared" si="0"/>
        <v>31</v>
      </c>
    </row>
    <row r="10" spans="1:3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31" x14ac:dyDescent="0.25">
      <c r="A11" t="s">
        <v>101</v>
      </c>
      <c r="B11" s="13"/>
      <c r="C11" s="13"/>
      <c r="D11" s="13"/>
      <c r="E11" s="13">
        <f>SUM(E9:F9)</f>
        <v>9730</v>
      </c>
      <c r="F11" s="13"/>
      <c r="G11" s="13">
        <f>SUM(G9:H9)</f>
        <v>14499</v>
      </c>
      <c r="H11" s="13"/>
      <c r="I11" s="13">
        <f>SUM(I9:J9)</f>
        <v>8960</v>
      </c>
      <c r="J11" s="13"/>
      <c r="K11" s="13">
        <f>SUM(K9:L9)</f>
        <v>0</v>
      </c>
      <c r="L11" s="13"/>
      <c r="M11" s="13">
        <f>SUM(M9:N9)</f>
        <v>5357</v>
      </c>
      <c r="N11" s="13"/>
      <c r="O11" s="13">
        <f>SUM(O9:P9)</f>
        <v>23229</v>
      </c>
      <c r="P11" s="13"/>
      <c r="Q11" s="13">
        <f>SUM(Q9:R9)</f>
        <v>0</v>
      </c>
      <c r="R11" s="13"/>
      <c r="S11" s="13">
        <f>SUM(S9:T9)</f>
        <v>14573</v>
      </c>
      <c r="T11" s="13"/>
      <c r="U11" s="13">
        <f>SUM(U9:W9)</f>
        <v>2397</v>
      </c>
      <c r="V11" s="13"/>
      <c r="W11" s="13"/>
      <c r="X11" s="13">
        <f>SUM(X9:Z9)</f>
        <v>4198</v>
      </c>
      <c r="Y11" s="13"/>
      <c r="Z11" s="13"/>
      <c r="AA11" s="13"/>
      <c r="AB11" s="13"/>
    </row>
    <row r="12" spans="1:3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31" x14ac:dyDescent="0.25">
      <c r="A13" t="s">
        <v>102</v>
      </c>
      <c r="B13" s="13"/>
      <c r="C13" s="13" t="s">
        <v>17</v>
      </c>
      <c r="D13" s="13"/>
      <c r="E13" s="14">
        <f>E11*0.1</f>
        <v>973</v>
      </c>
      <c r="F13" s="13"/>
      <c r="G13" s="14">
        <f>G11*0.1</f>
        <v>1449.9</v>
      </c>
      <c r="H13" s="13"/>
      <c r="I13" s="13">
        <f>I11*0.1</f>
        <v>896</v>
      </c>
      <c r="J13" s="13"/>
      <c r="K13" s="13">
        <f>K11*0.1</f>
        <v>0</v>
      </c>
      <c r="L13" s="13"/>
      <c r="M13" s="13">
        <f>M11*0.1</f>
        <v>535.70000000000005</v>
      </c>
      <c r="N13" s="13"/>
      <c r="O13" s="13">
        <f>O11*0.1</f>
        <v>2322.9</v>
      </c>
      <c r="P13" s="13"/>
      <c r="Q13" s="13">
        <f>Q11*0.1</f>
        <v>0</v>
      </c>
      <c r="R13" s="13"/>
      <c r="S13" s="13">
        <f>S11*0.1</f>
        <v>1457.3000000000002</v>
      </c>
      <c r="T13" s="13"/>
      <c r="U13" s="13">
        <f>U11*0.1</f>
        <v>239.70000000000002</v>
      </c>
      <c r="V13" s="13"/>
      <c r="W13" s="13"/>
      <c r="X13" s="13">
        <f>X11*0.1</f>
        <v>419.8</v>
      </c>
      <c r="Y13" s="13"/>
      <c r="Z13" s="13"/>
      <c r="AA13" s="13"/>
      <c r="AB13" s="13"/>
    </row>
    <row r="14" spans="1:3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31" x14ac:dyDescent="0.25">
      <c r="A15" t="s">
        <v>79</v>
      </c>
      <c r="B15" s="13"/>
      <c r="C15" s="13"/>
      <c r="D15" s="13"/>
      <c r="E15" s="13">
        <f>SUM(E11:E14)</f>
        <v>10703</v>
      </c>
      <c r="F15" s="13"/>
      <c r="G15" s="13">
        <f>SUM(G11:G14)</f>
        <v>15948.9</v>
      </c>
      <c r="H15" s="13"/>
      <c r="I15" s="13">
        <f>SUM(I11:I14)</f>
        <v>9856</v>
      </c>
      <c r="J15" s="13"/>
      <c r="K15" s="13">
        <f>SUM(K11:K14)</f>
        <v>0</v>
      </c>
      <c r="L15" s="13"/>
      <c r="M15" s="13">
        <f>SUM(M11:M14)</f>
        <v>5892.7</v>
      </c>
      <c r="N15" s="13"/>
      <c r="O15" s="13">
        <f>SUM(O11:O14)</f>
        <v>25551.9</v>
      </c>
      <c r="P15" s="13"/>
      <c r="Q15" s="13">
        <f>SUM(Q11:Q14)</f>
        <v>0</v>
      </c>
      <c r="R15" s="13"/>
      <c r="S15" s="13">
        <f>SUM(S11:S14)</f>
        <v>16030.3</v>
      </c>
      <c r="T15" s="13"/>
      <c r="U15" s="13">
        <f>SUM(U11:U14)</f>
        <v>2636.7</v>
      </c>
      <c r="V15" s="13"/>
      <c r="W15" s="13"/>
      <c r="X15" s="13">
        <f>SUM(X11:X14)</f>
        <v>4617.8</v>
      </c>
      <c r="Y15" s="13"/>
      <c r="Z15" s="13"/>
      <c r="AA15" s="13"/>
      <c r="AB15" s="13"/>
    </row>
    <row r="16" spans="1:3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246-953E-4205-B049-EBF6B4899F45}">
  <dimension ref="A1:O21"/>
  <sheetViews>
    <sheetView workbookViewId="0">
      <selection activeCell="A13" sqref="A13"/>
    </sheetView>
  </sheetViews>
  <sheetFormatPr defaultRowHeight="15.75" x14ac:dyDescent="0.25"/>
  <cols>
    <col min="1" max="1" width="14.5" customWidth="1"/>
    <col min="3" max="3" width="10" customWidth="1"/>
  </cols>
  <sheetData>
    <row r="1" spans="1:15" x14ac:dyDescent="0.25">
      <c r="A1" s="1" t="s">
        <v>78</v>
      </c>
      <c r="B1" s="1" t="s">
        <v>1</v>
      </c>
      <c r="C1" s="1" t="s">
        <v>10</v>
      </c>
      <c r="D1" s="1" t="s">
        <v>11</v>
      </c>
      <c r="E1" s="1" t="s">
        <v>48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12</v>
      </c>
      <c r="O1" s="1" t="s">
        <v>13</v>
      </c>
    </row>
    <row r="2" spans="1:15" x14ac:dyDescent="0.25">
      <c r="A2" t="s">
        <v>41</v>
      </c>
      <c r="B2">
        <v>6289</v>
      </c>
      <c r="C2">
        <v>243</v>
      </c>
      <c r="D2">
        <v>10</v>
      </c>
      <c r="E2">
        <v>0</v>
      </c>
      <c r="F2">
        <v>0</v>
      </c>
      <c r="G2">
        <v>0</v>
      </c>
      <c r="H2">
        <v>0</v>
      </c>
      <c r="I2">
        <v>0</v>
      </c>
      <c r="J2">
        <v>6592</v>
      </c>
      <c r="K2">
        <v>0</v>
      </c>
      <c r="L2">
        <v>0</v>
      </c>
      <c r="M2">
        <v>243</v>
      </c>
      <c r="N2">
        <v>3</v>
      </c>
      <c r="O2">
        <v>0</v>
      </c>
    </row>
    <row r="3" spans="1:15" x14ac:dyDescent="0.25">
      <c r="A3" t="s">
        <v>40</v>
      </c>
      <c r="B3">
        <v>4597</v>
      </c>
      <c r="C3">
        <v>1251</v>
      </c>
      <c r="D3">
        <v>10</v>
      </c>
      <c r="E3">
        <v>0</v>
      </c>
      <c r="F3">
        <v>3389</v>
      </c>
      <c r="G3">
        <v>0</v>
      </c>
      <c r="H3">
        <v>0</v>
      </c>
      <c r="I3">
        <v>175</v>
      </c>
      <c r="J3">
        <v>4153</v>
      </c>
      <c r="K3">
        <v>0</v>
      </c>
      <c r="L3">
        <v>528</v>
      </c>
      <c r="M3">
        <v>723</v>
      </c>
      <c r="N3">
        <v>7</v>
      </c>
      <c r="O3">
        <v>0</v>
      </c>
    </row>
    <row r="4" spans="1:15" x14ac:dyDescent="0.25">
      <c r="A4" t="s">
        <v>39</v>
      </c>
      <c r="B4">
        <v>9244</v>
      </c>
      <c r="C4">
        <v>424</v>
      </c>
      <c r="D4">
        <v>20</v>
      </c>
      <c r="E4">
        <v>0</v>
      </c>
      <c r="F4">
        <v>164</v>
      </c>
      <c r="G4">
        <v>4602</v>
      </c>
      <c r="H4">
        <v>0</v>
      </c>
      <c r="I4">
        <v>0</v>
      </c>
      <c r="J4">
        <v>0</v>
      </c>
      <c r="K4">
        <v>3048</v>
      </c>
      <c r="L4">
        <v>1369</v>
      </c>
      <c r="M4">
        <v>385</v>
      </c>
      <c r="N4">
        <v>3</v>
      </c>
      <c r="O4">
        <v>0</v>
      </c>
    </row>
    <row r="5" spans="1:15" x14ac:dyDescent="0.25">
      <c r="A5" t="s">
        <v>42</v>
      </c>
      <c r="B5">
        <v>27852</v>
      </c>
      <c r="C5">
        <v>1677</v>
      </c>
      <c r="D5">
        <v>55</v>
      </c>
      <c r="E5">
        <v>7780</v>
      </c>
      <c r="F5">
        <v>7678</v>
      </c>
      <c r="G5">
        <v>0</v>
      </c>
      <c r="H5">
        <v>0</v>
      </c>
      <c r="I5">
        <v>2849</v>
      </c>
      <c r="J5">
        <v>5904</v>
      </c>
      <c r="K5">
        <v>0</v>
      </c>
      <c r="L5">
        <v>5871</v>
      </c>
      <c r="M5">
        <v>1147</v>
      </c>
      <c r="N5">
        <v>12</v>
      </c>
      <c r="O5">
        <v>28</v>
      </c>
    </row>
    <row r="6" spans="1:15" x14ac:dyDescent="0.25">
      <c r="A6" t="s">
        <v>65</v>
      </c>
      <c r="B6">
        <v>8010</v>
      </c>
      <c r="C6">
        <v>1197</v>
      </c>
      <c r="D6">
        <v>16</v>
      </c>
      <c r="E6">
        <v>0</v>
      </c>
      <c r="F6">
        <v>0</v>
      </c>
      <c r="G6">
        <v>1958</v>
      </c>
      <c r="H6">
        <v>0</v>
      </c>
      <c r="I6">
        <v>983</v>
      </c>
      <c r="J6">
        <v>1980</v>
      </c>
      <c r="K6">
        <v>0</v>
      </c>
      <c r="L6">
        <v>3509</v>
      </c>
      <c r="M6">
        <v>997</v>
      </c>
      <c r="N6">
        <v>7</v>
      </c>
      <c r="O6">
        <v>3</v>
      </c>
    </row>
    <row r="8" spans="1:15" x14ac:dyDescent="0.25">
      <c r="A8" t="s">
        <v>79</v>
      </c>
      <c r="B8">
        <f>SUM(B2:B7)</f>
        <v>55992</v>
      </c>
      <c r="C8">
        <f t="shared" ref="C8:O8" si="0">SUM(C2:C7)</f>
        <v>4792</v>
      </c>
      <c r="D8">
        <f t="shared" si="0"/>
        <v>111</v>
      </c>
      <c r="E8">
        <f t="shared" si="0"/>
        <v>7780</v>
      </c>
      <c r="F8">
        <f t="shared" si="0"/>
        <v>11231</v>
      </c>
      <c r="G8">
        <f t="shared" si="0"/>
        <v>6560</v>
      </c>
      <c r="H8">
        <f t="shared" si="0"/>
        <v>0</v>
      </c>
      <c r="I8">
        <f t="shared" si="0"/>
        <v>4007</v>
      </c>
      <c r="J8">
        <f t="shared" si="0"/>
        <v>18629</v>
      </c>
      <c r="K8">
        <f t="shared" si="0"/>
        <v>3048</v>
      </c>
      <c r="L8">
        <f t="shared" si="0"/>
        <v>11277</v>
      </c>
      <c r="M8">
        <f t="shared" si="0"/>
        <v>3495</v>
      </c>
      <c r="N8">
        <f t="shared" si="0"/>
        <v>32</v>
      </c>
      <c r="O8">
        <f t="shared" si="0"/>
        <v>31</v>
      </c>
    </row>
    <row r="11" spans="1:15" x14ac:dyDescent="0.25">
      <c r="D11" s="12" t="s">
        <v>99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21" spans="1:15" x14ac:dyDescent="0.25">
      <c r="A21" t="s">
        <v>17</v>
      </c>
    </row>
  </sheetData>
  <mergeCells count="1">
    <mergeCell ref="D11:O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PON 1</vt:lpstr>
      <vt:lpstr>PON 2</vt:lpstr>
      <vt:lpstr>PON 3</vt:lpstr>
      <vt:lpstr>PON 4</vt:lpstr>
      <vt:lpstr>PON 5</vt:lpstr>
      <vt:lpstr>Totals Sheet</vt:lpstr>
      <vt:lpstr>old  ROM Totals old </vt:lpstr>
      <vt:lpstr>'PON 2'!Print_Titles</vt:lpstr>
      <vt:lpstr>'PON 3'!Print_Titles</vt:lpstr>
      <vt:lpstr>'PON 4'!Print_Titles</vt:lpstr>
      <vt:lpstr>'PON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Loffredo</dc:creator>
  <cp:lastModifiedBy>nicol</cp:lastModifiedBy>
  <cp:lastPrinted>2021-12-31T20:45:15Z</cp:lastPrinted>
  <dcterms:created xsi:type="dcterms:W3CDTF">2014-10-02T17:21:17Z</dcterms:created>
  <dcterms:modified xsi:type="dcterms:W3CDTF">2022-04-21T00:34:52Z</dcterms:modified>
</cp:coreProperties>
</file>